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1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1" l="1"/>
  <c r="O62" i="1"/>
  <c r="N35" i="1"/>
  <c r="N30" i="1"/>
  <c r="M30" i="1"/>
  <c r="N61" i="1" l="1"/>
  <c r="Q60" i="1"/>
  <c r="Q59" i="1"/>
  <c r="Q58" i="1"/>
  <c r="Q57" i="1"/>
  <c r="Q56" i="1"/>
  <c r="Q55" i="1"/>
  <c r="Q54" i="1"/>
  <c r="Q53" i="1"/>
  <c r="N51" i="1"/>
  <c r="Q50" i="1"/>
  <c r="Q49" i="1"/>
  <c r="Q48" i="1"/>
  <c r="Q47" i="1"/>
  <c r="Q46" i="1"/>
  <c r="Q45" i="1"/>
  <c r="Q44" i="1"/>
  <c r="Q43" i="1"/>
  <c r="Q42" i="1"/>
  <c r="N40" i="1"/>
  <c r="Q39" i="1"/>
  <c r="Q38" i="1"/>
  <c r="Q37" i="1"/>
  <c r="R40" i="1" s="1"/>
  <c r="Q34" i="1"/>
  <c r="Q33" i="1"/>
  <c r="Q32" i="1"/>
  <c r="R35" i="1" s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61" i="1" l="1"/>
  <c r="R30" i="1"/>
  <c r="Q62" i="1" s="1"/>
  <c r="R51" i="1"/>
  <c r="Q64" i="1"/>
  <c r="Q67" i="1" l="1"/>
  <c r="Q68" i="1" s="1"/>
  <c r="Q66" i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<sst xmlns="http://schemas.openxmlformats.org/spreadsheetml/2006/main" count="101" uniqueCount="101">
  <si>
    <t>美洲華語訂購表格</t>
    <phoneticPr fontId="1" type="noConversion"/>
  </si>
  <si>
    <t>表格A-1T</t>
    <phoneticPr fontId="1" type="noConversion"/>
  </si>
  <si>
    <t>(供訂購美洲華語出版的所有物品)</t>
    <phoneticPr fontId="1" type="noConversion"/>
  </si>
  <si>
    <t>A.收件人(英文) :</t>
    <phoneticPr fontId="1" type="noConversion"/>
  </si>
  <si>
    <t>B.中文姓名 :</t>
    <phoneticPr fontId="1" type="noConversion"/>
  </si>
  <si>
    <t>C.訂購日期 :</t>
    <phoneticPr fontId="1" type="noConversion"/>
  </si>
  <si>
    <t>D.機構名稱(中文):若非機構請填「個人」:</t>
    <phoneticPr fontId="1" type="noConversion"/>
  </si>
  <si>
    <t>E.機構名稱(英文):若非機構請填「個人」:</t>
    <phoneticPr fontId="1" type="noConversion"/>
  </si>
  <si>
    <t>F.郵寄地址 (請勿填郵箱地址) :</t>
    <phoneticPr fontId="1" type="noConversion"/>
  </si>
  <si>
    <t>城市 :</t>
    <phoneticPr fontId="1" type="noConversion"/>
  </si>
  <si>
    <t>郵遞編號 :</t>
    <phoneticPr fontId="1" type="noConversion"/>
  </si>
  <si>
    <t>G.電郵地址 :</t>
    <phoneticPr fontId="1" type="noConversion"/>
  </si>
  <si>
    <t>H.連絡電話 :</t>
    <phoneticPr fontId="1" type="noConversion"/>
  </si>
  <si>
    <t>I.備註:</t>
    <phoneticPr fontId="1" type="noConversion"/>
  </si>
  <si>
    <t>A. 美洲華語課本
    (如需免費DVD，請填寫數量，最多等同課本數量。)</t>
    <phoneticPr fontId="1" type="noConversion"/>
  </si>
  <si>
    <t>每套 $</t>
  </si>
  <si>
    <t>需要
DVD數量</t>
    <phoneticPr fontId="1" type="noConversion"/>
  </si>
  <si>
    <t>訂購數量</t>
    <phoneticPr fontId="1" type="noConversion"/>
  </si>
  <si>
    <t>金額</t>
  </si>
  <si>
    <t>簡體版</t>
    <phoneticPr fontId="1" type="noConversion"/>
  </si>
  <si>
    <t>繁體版</t>
    <phoneticPr fontId="1" type="noConversion"/>
  </si>
  <si>
    <t>拼音</t>
  </si>
  <si>
    <t>注音</t>
  </si>
  <si>
    <t>拼音2</t>
  </si>
  <si>
    <t>首  冊  (課本  +  作業本  +  DVD)</t>
    <phoneticPr fontId="1" type="noConversion"/>
  </si>
  <si>
    <t>第一冊  (課本  +  字卡  +  作業本) +  DVD</t>
    <phoneticPr fontId="1" type="noConversion"/>
  </si>
  <si>
    <t>第二冊  (課本  +   字卡  +   作業本) +  DVD</t>
    <phoneticPr fontId="1" type="noConversion"/>
  </si>
  <si>
    <t>第三冊  (課本  +  字卡  +  作業本) +  DVD</t>
    <phoneticPr fontId="1" type="noConversion"/>
  </si>
  <si>
    <t>第四冊  (課本  +  字卡  +  作業本)</t>
    <phoneticPr fontId="1" type="noConversion"/>
  </si>
  <si>
    <t>第五冊  (課本  +  字卡  +  作業本) +  DVD</t>
    <phoneticPr fontId="1" type="noConversion"/>
  </si>
  <si>
    <t>第六冊  (課本  +  字卡  +  作業本) +  DVD</t>
    <phoneticPr fontId="1" type="noConversion"/>
  </si>
  <si>
    <t>第七冊  (課本  +  字卡  +  作業本) +  DVD</t>
    <phoneticPr fontId="1" type="noConversion"/>
  </si>
  <si>
    <t>第八冊  (課本  +  字卡  +  作業本)  +  DVD</t>
    <phoneticPr fontId="1" type="noConversion"/>
  </si>
  <si>
    <t>第九冊  (課本  +  字卡  +  作業本)  +  DVD</t>
    <phoneticPr fontId="1" type="noConversion"/>
  </si>
  <si>
    <t>A</t>
    <phoneticPr fontId="1" type="noConversion"/>
  </si>
  <si>
    <t>B</t>
    <phoneticPr fontId="1" type="noConversion"/>
  </si>
  <si>
    <t xml:space="preserve"> C. 課堂教具  (一)  詞語大圖片 : 詞的圖解，適合用來作為課堂或網課教學。</t>
    <phoneticPr fontId="1" type="noConversion"/>
  </si>
  <si>
    <t>第一冊詞語大圖片一套  (5.5”x  4”，128張）</t>
    <phoneticPr fontId="1" type="noConversion"/>
  </si>
  <si>
    <t>第二冊詞語大圖片一套  (5.5”x  4”，128張）</t>
    <phoneticPr fontId="1" type="noConversion"/>
  </si>
  <si>
    <t>第三冊詞語大圖片一套  (5.5”x  4”，171張）</t>
    <phoneticPr fontId="1" type="noConversion"/>
  </si>
  <si>
    <t>C</t>
    <phoneticPr fontId="1" type="noConversion"/>
  </si>
  <si>
    <t xml:space="preserve"> D. 課堂教具  (二)  教師用字卡 : 大型字卡，紅色標示部首，簡繁體在卡片的兩面，使用方便。</t>
    <phoneticPr fontId="1" type="noConversion"/>
  </si>
  <si>
    <t>首冊注音(ㄅㄆㄇ)字卡一套 (筆劃用不同彩色標示 ，59張)</t>
    <phoneticPr fontId="1" type="noConversion"/>
  </si>
  <si>
    <t>第一冊字卡一套  (部首紅色，簡繁體雙面， 112張)</t>
    <phoneticPr fontId="1" type="noConversion"/>
  </si>
  <si>
    <t>第二冊字卡一套  (部首紅色，簡繁體雙面， 120張)</t>
    <phoneticPr fontId="1" type="noConversion"/>
  </si>
  <si>
    <t>第三冊字卡一套  (部首紅色，簡繁體雙面，136張)</t>
    <phoneticPr fontId="1" type="noConversion"/>
  </si>
  <si>
    <t>第四冊字卡一套  (部首紅色，簡繁體雙面，152張)</t>
    <phoneticPr fontId="1" type="noConversion"/>
  </si>
  <si>
    <t>第五冊字卡一套  (部首紅色，簡繁體雙面，160張)</t>
    <phoneticPr fontId="1" type="noConversion"/>
  </si>
  <si>
    <t>第六冊字卡一套  (部首紅色，簡繁體雙面， 168張)</t>
    <phoneticPr fontId="1" type="noConversion"/>
  </si>
  <si>
    <t>第七冊字卡一套  (部首紅色，簡繁體雙面， 176張)</t>
    <phoneticPr fontId="1" type="noConversion"/>
  </si>
  <si>
    <t>第八冊字卡一套  (部首紅色，簡繁體雙面，160張)</t>
    <phoneticPr fontId="1" type="noConversion"/>
  </si>
  <si>
    <t>D</t>
    <phoneticPr fontId="1" type="noConversion"/>
  </si>
  <si>
    <t xml:space="preserve"> E. 課堂教具 (三) 故事大掛圖及大圖片 : 老師們的最愛。並可配合MeiZhouChinese APP的各冊課文及故事動畫片使用。</t>
    <phoneticPr fontId="1" type="noConversion"/>
  </si>
  <si>
    <t>第一冊故事大圖片一套  (64 張  letter size)</t>
    <phoneticPr fontId="1" type="noConversion"/>
  </si>
  <si>
    <t>第二冊故事大圖片一套  (110 張  letter size)</t>
    <phoneticPr fontId="1" type="noConversion"/>
  </si>
  <si>
    <t>第三冊故事大圖片一套 (110 張  letter size)</t>
    <phoneticPr fontId="1" type="noConversion"/>
  </si>
  <si>
    <t>第四冊故事大圖片一套 (114 張  letter size)</t>
    <phoneticPr fontId="1" type="noConversion"/>
  </si>
  <si>
    <t>第八冊故事大圖片一套 (84張  letter size)</t>
    <phoneticPr fontId="1" type="noConversion"/>
  </si>
  <si>
    <t>(E) 數量及金額小計  :</t>
    <phoneticPr fontId="1" type="noConversion"/>
  </si>
  <si>
    <t>E</t>
    <phoneticPr fontId="1" type="noConversion"/>
  </si>
  <si>
    <t>以上全部 (A-F) 訂購數量及金額小計 :</t>
    <phoneticPr fontId="1" type="noConversion"/>
  </si>
  <si>
    <t>訂購總套數 :</t>
    <phoneticPr fontId="1" type="noConversion"/>
  </si>
  <si>
    <t>金額小計 :</t>
    <phoneticPr fontId="1" type="noConversion"/>
  </si>
  <si>
    <t>郵費計算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</si>
  <si>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</si>
  <si>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</si>
  <si>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</si>
  <si>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</si>
  <si>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</si>
  <si>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</si>
  <si>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</si>
  <si>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郵費金額 (自動計算) :</t>
    <phoneticPr fontId="1" type="noConversion"/>
  </si>
  <si>
    <t>＄50＋＄2.25 x（總套數減25套)</t>
  </si>
  <si>
    <t>總計金額 :</t>
    <phoneticPr fontId="1" type="noConversion"/>
  </si>
  <si>
    <t>支票付款總計金額 :</t>
    <phoneticPr fontId="1" type="noConversion"/>
  </si>
  <si>
    <t>信用卡付款總計金額 (+3.5%手續費) :</t>
    <phoneticPr fontId="1" type="noConversion"/>
  </si>
  <si>
    <t>並註明訂購者姓名 (必須和訂購表格上所填寫的相同)。信用卡付款僅限美國國內所發行之信用卡，如使用國外信用卡或帳戶付款，需另行收取較高之手續費。</t>
    <phoneticPr fontId="1" type="noConversion"/>
  </si>
  <si>
    <t>因Paypal收取MZHY服務費 3.5%， friends &amp; family account 並無優待。</t>
    <phoneticPr fontId="1" type="noConversion"/>
  </si>
  <si>
    <t>美洲華語聯絡方式      電郵： services@mzchinese.org      電話：714-628-1899, 206-883-4357</t>
    <phoneticPr fontId="1" type="noConversion"/>
  </si>
  <si>
    <t xml:space="preserve"> 月 /      日/       年</t>
    <phoneticPr fontId="1" type="noConversion"/>
  </si>
  <si>
    <t>信用卡付款 : 需另行收取+3.5%手續費，請到paypal.com，支付 ( 信用卡付款總計金額 ) 到 : services@mzchinese.org</t>
  </si>
  <si>
    <t>(A) 數量及金額小計  :</t>
    <phoneticPr fontId="1" type="noConversion"/>
  </si>
  <si>
    <t>(C) 數量及金額小計  :</t>
    <phoneticPr fontId="1" type="noConversion"/>
  </si>
  <si>
    <t>(D) 數量及金額小計  :</t>
    <phoneticPr fontId="1" type="noConversion"/>
  </si>
  <si>
    <t>地址 :</t>
    <phoneticPr fontId="1" type="noConversion"/>
  </si>
  <si>
    <r>
      <t>每3本為1運費單位計算</t>
    </r>
    <r>
      <rPr>
        <b/>
        <sz val="12"/>
        <color theme="1"/>
        <rFont val="新細明體"/>
        <family val="1"/>
        <charset val="136"/>
        <scheme val="minor"/>
      </rPr>
      <t xml:space="preserve">      </t>
    </r>
    <r>
      <rPr>
        <b/>
        <sz val="12"/>
        <color theme="1"/>
        <rFont val="新細明體"/>
        <family val="1"/>
        <charset val="136"/>
        <scheme val="minor"/>
      </rPr>
      <t>(B) 數量及金額小計  :</t>
    </r>
    <phoneticPr fontId="1" type="noConversion"/>
  </si>
  <si>
    <t>支票付款 : 收款人請填 MZHY Editors Group  支票請郵寄到 :  MZHY, 18822 PINTO LANE, SANTA ANA, CA 92705</t>
    <phoneticPr fontId="1" type="noConversion"/>
  </si>
  <si>
    <t>州名 State (如 CA ) :</t>
    <phoneticPr fontId="1" type="noConversion"/>
  </si>
  <si>
    <t>加州州稅 (只適用於加州客戶 +7.75% 自動計算) :</t>
    <phoneticPr fontId="1" type="noConversion"/>
  </si>
  <si>
    <t>第十冊  (課本  +  作業本)  +  DVD</t>
    <phoneticPr fontId="1" type="noConversion"/>
  </si>
  <si>
    <t>第五冊故事大掛圖一套 (114 張  letter size)</t>
    <phoneticPr fontId="1" type="noConversion"/>
  </si>
  <si>
    <t>第六冊故事大掛圖一套 (99 張  letter size)</t>
    <phoneticPr fontId="1" type="noConversion"/>
  </si>
  <si>
    <t>第七冊故事大掛圖一套 (96 張  letter size)</t>
    <phoneticPr fontId="1" type="noConversion"/>
  </si>
  <si>
    <t xml:space="preserve"> B. AP 試題練習(簡體/繁體) : 配合美洲華語課本內容，部分可做為寒暑假作業，聽力練習音檔可在網上下載。</t>
    <phoneticPr fontId="1" type="noConversion"/>
  </si>
  <si>
    <t>*第一冊  Audio CD  光盤</t>
    <phoneticPr fontId="1" type="noConversion"/>
  </si>
  <si>
    <t>*第二冊  Audio CD  光盤</t>
    <phoneticPr fontId="1" type="noConversion"/>
  </si>
  <si>
    <t>*第三冊  Audio CD  光盤</t>
    <phoneticPr fontId="1" type="noConversion"/>
  </si>
  <si>
    <t>第五冊 AP 題型總複習  (考題  +  成語練習  +  詞語複習)</t>
    <phoneticPr fontId="1" type="noConversion"/>
  </si>
  <si>
    <t>第六冊 AP 題型總複習  (考題  +  成語練習  +  詞語複習)</t>
    <phoneticPr fontId="1" type="noConversion"/>
  </si>
  <si>
    <t>第七冊 AP 題型總複習  (考題  +  成語練習  +  詞語複習)</t>
    <phoneticPr fontId="1" type="noConversion"/>
  </si>
  <si>
    <t>*第四冊  DVD  光盤  (內含聽、說、讀、打字練習)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</si>
</sst>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新細明體"/>
      <family val="1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177" fontId="2" fillId="3" borderId="23" xfId="0" applyNumberFormat="1" applyFont="1" applyFill="1" applyBorder="1" applyAlignment="1">
      <alignment horizontal="right" vertical="center"/>
    </xf>
    <xf numFmtId="8" fontId="0" fillId="0" borderId="53" xfId="0" applyNumberFormat="1" applyBorder="1" applyAlignment="1">
      <alignment horizontal="center" vertical="center"/>
    </xf>
    <xf numFmtId="8" fontId="0" fillId="0" borderId="47" xfId="0" applyNumberFormat="1" applyBorder="1" applyAlignment="1">
      <alignment horizontal="center" vertical="center"/>
    </xf>
    <xf numFmtId="8" fontId="0" fillId="0" borderId="51" xfId="0" applyNumberForma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8" fontId="0" fillId="0" borderId="59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7" fontId="2" fillId="2" borderId="18" xfId="0" applyNumberFormat="1" applyFont="1" applyFill="1" applyBorder="1" applyAlignment="1">
      <alignment horizontal="right" vertical="center"/>
    </xf>
    <xf numFmtId="178" fontId="2" fillId="3" borderId="1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5" xfId="0" applyFont="1" applyBorder="1" applyAlignment="1">
      <alignment horizontal="right" vertical="center"/>
    </xf>
    <xf numFmtId="178" fontId="2" fillId="3" borderId="2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29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0" fillId="0" borderId="67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6" fontId="3" fillId="0" borderId="2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76" fontId="0" fillId="0" borderId="68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2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6" fontId="3" fillId="0" borderId="19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7" fontId="2" fillId="3" borderId="12" xfId="0" applyNumberFormat="1" applyFont="1" applyFill="1" applyBorder="1" applyAlignment="1">
      <alignment horizontal="right" vertical="center"/>
    </xf>
    <xf numFmtId="177" fontId="0" fillId="3" borderId="14" xfId="0" applyNumberForma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178" fontId="2" fillId="3" borderId="12" xfId="0" applyNumberFormat="1" applyFont="1" applyFill="1" applyBorder="1" applyAlignment="1">
      <alignment horizontal="center" vertical="center"/>
    </xf>
    <xf numFmtId="178" fontId="2" fillId="3" borderId="13" xfId="0" applyNumberFormat="1" applyFont="1" applyFill="1" applyBorder="1" applyAlignment="1">
      <alignment horizontal="center" vertical="center"/>
    </xf>
    <xf numFmtId="178" fontId="2" fillId="3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177" fontId="0" fillId="0" borderId="14" xfId="0" applyNumberForma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2" xfId="0" applyFont="1" applyBorder="1" applyAlignment="1">
      <alignment horizontal="left" vertical="center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177" fontId="0" fillId="0" borderId="48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61" xfId="0" applyBorder="1">
      <alignment vertical="center"/>
    </xf>
    <xf numFmtId="0" fontId="0" fillId="0" borderId="36" xfId="0" applyBorder="1">
      <alignment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177" fontId="2" fillId="3" borderId="65" xfId="0" applyNumberFormat="1" applyFont="1" applyFill="1" applyBorder="1" applyAlignment="1">
      <alignment horizontal="right" vertical="center"/>
    </xf>
    <xf numFmtId="177" fontId="0" fillId="3" borderId="66" xfId="0" applyNumberForma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2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55" xfId="0" applyBorder="1">
      <alignment vertical="center"/>
    </xf>
    <xf numFmtId="8" fontId="0" fillId="0" borderId="28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49" xfId="0" applyBorder="1">
      <alignment vertical="center"/>
    </xf>
    <xf numFmtId="0" fontId="0" fillId="0" borderId="44" xfId="0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40" xfId="0" applyBorder="1">
      <alignment vertical="center"/>
    </xf>
    <xf numFmtId="0" fontId="0" fillId="0" borderId="63" xfId="0" applyBorder="1" applyAlignment="1">
      <alignment horizontal="left" vertical="center"/>
    </xf>
    <xf numFmtId="0" fontId="0" fillId="0" borderId="63" xfId="0" applyBorder="1">
      <alignment vertical="center"/>
    </xf>
    <xf numFmtId="0" fontId="0" fillId="0" borderId="57" xfId="0" applyBorder="1">
      <alignment vertical="center"/>
    </xf>
    <xf numFmtId="177" fontId="0" fillId="0" borderId="54" xfId="0" applyNumberFormat="1" applyBorder="1" applyAlignment="1">
      <alignment horizontal="righ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>
      <alignment vertical="center"/>
    </xf>
    <xf numFmtId="0" fontId="8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55" xfId="0" applyBorder="1" applyAlignment="1">
      <alignment horizontal="left" vertical="center"/>
    </xf>
    <xf numFmtId="0" fontId="0" fillId="0" borderId="31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0" borderId="46" xfId="0" applyBorder="1">
      <alignment vertical="center"/>
    </xf>
    <xf numFmtId="0" fontId="0" fillId="0" borderId="40" xfId="0" applyBorder="1" applyAlignment="1">
      <alignment horizontal="left" vertical="center"/>
    </xf>
    <xf numFmtId="0" fontId="0" fillId="0" borderId="41" xfId="0" applyBorder="1">
      <alignment vertical="center"/>
    </xf>
    <xf numFmtId="0" fontId="0" fillId="0" borderId="49" xfId="0" applyBorder="1" applyAlignment="1">
      <alignment horizontal="left" vertical="center"/>
    </xf>
    <xf numFmtId="0" fontId="0" fillId="0" borderId="50" xfId="0" applyBorder="1">
      <alignment vertical="center"/>
    </xf>
    <xf numFmtId="0" fontId="8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2" xfId="0" applyBorder="1">
      <alignment vertical="center"/>
    </xf>
    <xf numFmtId="177" fontId="0" fillId="0" borderId="45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16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0" fillId="2" borderId="17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76" fontId="2" fillId="2" borderId="28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2" borderId="3" xfId="0" applyFill="1" applyBorder="1" applyAlignment="1">
      <alignment horizontal="left" vertical="center"/>
    </xf>
    <xf numFmtId="0" fontId="2" fillId="0" borderId="1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2" borderId="26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2" borderId="14" xfId="0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95"/>
  <sheetViews>
    <sheetView tabSelected="1" workbookViewId="0">
      <selection activeCell="C25" sqref="C25:K25"/>
    </sheetView>
  </sheetViews>
  <sheetFormatPr defaultColWidth="9" defaultRowHeight="35.1" customHeight="1" x14ac:dyDescent="0.25"/>
  <cols>
    <col min="2" max="2" width="4.875" style="1" customWidth="1"/>
    <col min="3" max="3" width="2.25" customWidth="1"/>
    <col min="4" max="4" width="11.25" customWidth="1"/>
    <col min="5" max="5" width="11.875" customWidth="1"/>
    <col min="6" max="8" width="10.875" customWidth="1"/>
    <col min="9" max="11" width="11.5" customWidth="1"/>
    <col min="12" max="13" width="16.75" style="2" customWidth="1"/>
    <col min="14" max="14" width="15" style="1" customWidth="1"/>
    <col min="15" max="15" width="13.25" style="1" customWidth="1"/>
    <col min="16" max="16" width="12.75" style="1" customWidth="1"/>
    <col min="17" max="17" width="2.375" style="1" customWidth="1"/>
    <col min="18" max="18" width="14.875" style="1" customWidth="1"/>
    <col min="19" max="19" width="11.125" bestFit="1" customWidth="1"/>
  </cols>
  <sheetData>
    <row r="1" spans="2:18" ht="35.1" customHeight="1" thickBot="1" x14ac:dyDescent="0.3"/>
    <row r="2" spans="2:18" s="69" customFormat="1" ht="35.1" customHeight="1" x14ac:dyDescent="0.25">
      <c r="B2" s="217" t="s">
        <v>0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2:18" s="69" customFormat="1" ht="35.1" customHeight="1" x14ac:dyDescent="0.25">
      <c r="B3" s="220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2"/>
    </row>
    <row r="4" spans="2:18" s="69" customFormat="1" ht="35.1" customHeight="1" thickBot="1" x14ac:dyDescent="0.3">
      <c r="B4" s="223" t="s">
        <v>2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5"/>
    </row>
    <row r="5" spans="2:18" s="4" customFormat="1" ht="35.1" customHeight="1" thickBot="1" x14ac:dyDescent="0.3">
      <c r="B5" s="226" t="s">
        <v>3</v>
      </c>
      <c r="C5" s="227"/>
      <c r="D5" s="228"/>
      <c r="E5" s="229"/>
      <c r="F5" s="230"/>
      <c r="G5" s="230"/>
      <c r="H5" s="231"/>
      <c r="I5" s="139" t="s">
        <v>4</v>
      </c>
      <c r="J5" s="232"/>
      <c r="K5" s="216"/>
      <c r="L5" s="164"/>
      <c r="M5" s="164"/>
      <c r="N5" s="166"/>
      <c r="O5" s="3" t="s">
        <v>5</v>
      </c>
      <c r="P5" s="177" t="s">
        <v>79</v>
      </c>
      <c r="Q5" s="233"/>
      <c r="R5" s="178"/>
    </row>
    <row r="6" spans="2:18" s="4" customFormat="1" ht="35.1" customHeight="1" thickBot="1" x14ac:dyDescent="0.3">
      <c r="B6" s="161" t="s">
        <v>6</v>
      </c>
      <c r="C6" s="162"/>
      <c r="D6" s="162"/>
      <c r="E6" s="214"/>
      <c r="F6" s="214"/>
      <c r="G6" s="214"/>
      <c r="H6" s="163"/>
      <c r="I6" s="164"/>
      <c r="J6" s="164"/>
      <c r="K6" s="164"/>
      <c r="L6" s="164"/>
      <c r="M6" s="164"/>
      <c r="N6" s="164"/>
      <c r="O6" s="164"/>
      <c r="P6" s="164"/>
      <c r="Q6" s="165"/>
      <c r="R6" s="166"/>
    </row>
    <row r="7" spans="2:18" s="4" customFormat="1" ht="35.1" customHeight="1" thickBot="1" x14ac:dyDescent="0.3">
      <c r="B7" s="161" t="s">
        <v>7</v>
      </c>
      <c r="C7" s="162"/>
      <c r="D7" s="162"/>
      <c r="E7" s="162"/>
      <c r="F7" s="162"/>
      <c r="G7" s="162"/>
      <c r="H7" s="163"/>
      <c r="I7" s="164"/>
      <c r="J7" s="164"/>
      <c r="K7" s="164"/>
      <c r="L7" s="164"/>
      <c r="M7" s="164"/>
      <c r="N7" s="164"/>
      <c r="O7" s="164"/>
      <c r="P7" s="164"/>
      <c r="Q7" s="165"/>
      <c r="R7" s="166"/>
    </row>
    <row r="8" spans="2:18" s="4" customFormat="1" ht="35.1" customHeight="1" thickBot="1" x14ac:dyDescent="0.3">
      <c r="B8" s="167" t="s">
        <v>8</v>
      </c>
      <c r="C8" s="168"/>
      <c r="D8" s="168"/>
      <c r="E8" s="168"/>
      <c r="F8" s="168"/>
      <c r="G8" s="168"/>
      <c r="H8" s="5" t="s">
        <v>84</v>
      </c>
      <c r="I8" s="163"/>
      <c r="J8" s="164"/>
      <c r="K8" s="171"/>
      <c r="L8" s="171"/>
      <c r="M8" s="171"/>
      <c r="N8" s="171"/>
      <c r="O8" s="171"/>
      <c r="P8" s="171"/>
      <c r="Q8" s="172"/>
      <c r="R8" s="173"/>
    </row>
    <row r="9" spans="2:18" s="4" customFormat="1" ht="35.1" customHeight="1" thickBot="1" x14ac:dyDescent="0.3">
      <c r="B9" s="169"/>
      <c r="C9" s="170"/>
      <c r="D9" s="170"/>
      <c r="E9" s="170"/>
      <c r="F9" s="170"/>
      <c r="G9" s="170"/>
      <c r="H9" s="3" t="s">
        <v>9</v>
      </c>
      <c r="I9" s="174"/>
      <c r="J9" s="175"/>
      <c r="K9" s="171"/>
      <c r="L9" s="173"/>
      <c r="M9" s="161" t="s">
        <v>87</v>
      </c>
      <c r="N9" s="176"/>
      <c r="O9" s="6"/>
      <c r="P9" s="3" t="s">
        <v>10</v>
      </c>
      <c r="Q9" s="177"/>
      <c r="R9" s="178"/>
    </row>
    <row r="10" spans="2:18" s="4" customFormat="1" ht="35.1" customHeight="1" thickBot="1" x14ac:dyDescent="0.3">
      <c r="B10" s="139" t="s">
        <v>11</v>
      </c>
      <c r="C10" s="205"/>
      <c r="D10" s="141"/>
      <c r="E10" s="206"/>
      <c r="F10" s="207"/>
      <c r="G10" s="207"/>
      <c r="H10" s="208"/>
      <c r="I10" s="208"/>
      <c r="J10" s="208"/>
      <c r="K10" s="208"/>
      <c r="L10" s="208"/>
      <c r="M10" s="109" t="s">
        <v>12</v>
      </c>
      <c r="N10" s="209"/>
      <c r="O10" s="210" ph="1"/>
      <c r="P10" s="211"/>
      <c r="Q10" s="211"/>
      <c r="R10" s="212"/>
    </row>
    <row r="11" spans="2:18" s="4" customFormat="1" ht="35.1" customHeight="1" thickBot="1" x14ac:dyDescent="0.3">
      <c r="B11" s="213" t="s">
        <v>13</v>
      </c>
      <c r="C11" s="214"/>
      <c r="D11" s="215"/>
      <c r="E11" s="216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  <c r="R11" s="166"/>
    </row>
    <row r="12" spans="2:18" ht="35.1" customHeight="1" x14ac:dyDescent="0.25">
      <c r="B12" s="179" t="s">
        <v>14</v>
      </c>
      <c r="C12" s="180"/>
      <c r="D12" s="180"/>
      <c r="E12" s="180"/>
      <c r="F12" s="180"/>
      <c r="G12" s="180"/>
      <c r="H12" s="180"/>
      <c r="I12" s="180"/>
      <c r="J12" s="180"/>
      <c r="K12" s="181"/>
      <c r="L12" s="188" t="s">
        <v>15</v>
      </c>
      <c r="M12" s="191" t="s">
        <v>16</v>
      </c>
      <c r="N12" s="194" t="s">
        <v>17</v>
      </c>
      <c r="O12" s="195"/>
      <c r="P12" s="196"/>
      <c r="Q12" s="197" t="s">
        <v>18</v>
      </c>
      <c r="R12" s="198"/>
    </row>
    <row r="13" spans="2:18" ht="35.1" customHeight="1" x14ac:dyDescent="0.25">
      <c r="B13" s="182"/>
      <c r="C13" s="183"/>
      <c r="D13" s="183"/>
      <c r="E13" s="183"/>
      <c r="F13" s="183"/>
      <c r="G13" s="183"/>
      <c r="H13" s="183"/>
      <c r="I13" s="183"/>
      <c r="J13" s="183"/>
      <c r="K13" s="184"/>
      <c r="L13" s="189"/>
      <c r="M13" s="192"/>
      <c r="N13" s="7" t="s">
        <v>19</v>
      </c>
      <c r="O13" s="203" t="s">
        <v>20</v>
      </c>
      <c r="P13" s="204"/>
      <c r="Q13" s="199"/>
      <c r="R13" s="200"/>
    </row>
    <row r="14" spans="2:18" ht="35.1" customHeight="1" thickBot="1" x14ac:dyDescent="0.3">
      <c r="B14" s="185"/>
      <c r="C14" s="186"/>
      <c r="D14" s="186"/>
      <c r="E14" s="186"/>
      <c r="F14" s="186"/>
      <c r="G14" s="186"/>
      <c r="H14" s="186"/>
      <c r="I14" s="186"/>
      <c r="J14" s="186"/>
      <c r="K14" s="187"/>
      <c r="L14" s="190"/>
      <c r="M14" s="193"/>
      <c r="N14" s="8" t="s">
        <v>21</v>
      </c>
      <c r="O14" s="9" t="s">
        <v>22</v>
      </c>
      <c r="P14" s="10" t="s">
        <v>23</v>
      </c>
      <c r="Q14" s="201"/>
      <c r="R14" s="202"/>
    </row>
    <row r="15" spans="2:18" ht="35.1" customHeight="1" x14ac:dyDescent="0.25">
      <c r="B15" s="11">
        <v>1</v>
      </c>
      <c r="C15" s="126" t="s">
        <v>24</v>
      </c>
      <c r="D15" s="147"/>
      <c r="E15" s="147"/>
      <c r="F15" s="147"/>
      <c r="G15" s="147"/>
      <c r="H15" s="147"/>
      <c r="I15" s="147"/>
      <c r="J15" s="147"/>
      <c r="K15" s="158"/>
      <c r="L15" s="12">
        <v>15</v>
      </c>
      <c r="M15" s="67"/>
      <c r="N15" s="13"/>
      <c r="O15" s="14"/>
      <c r="P15" s="15"/>
      <c r="Q15" s="159">
        <f t="shared" ref="Q15:Q29" si="0">(P15+O15+N15)*L15</f>
        <v>0</v>
      </c>
      <c r="R15" s="160"/>
    </row>
    <row r="16" spans="2:18" ht="35.1" customHeight="1" x14ac:dyDescent="0.25">
      <c r="B16" s="16">
        <v>2</v>
      </c>
      <c r="C16" s="97" t="s">
        <v>25</v>
      </c>
      <c r="D16" s="145"/>
      <c r="E16" s="145"/>
      <c r="F16" s="145"/>
      <c r="G16" s="145"/>
      <c r="H16" s="145"/>
      <c r="I16" s="145"/>
      <c r="J16" s="145"/>
      <c r="K16" s="155"/>
      <c r="L16" s="17">
        <v>15</v>
      </c>
      <c r="M16" s="68"/>
      <c r="N16" s="18"/>
      <c r="O16" s="156"/>
      <c r="P16" s="157"/>
      <c r="Q16" s="93">
        <f t="shared" si="0"/>
        <v>0</v>
      </c>
      <c r="R16" s="94"/>
    </row>
    <row r="17" spans="2:18" ht="35.1" customHeight="1" x14ac:dyDescent="0.25">
      <c r="B17" s="16">
        <v>3</v>
      </c>
      <c r="C17" s="97" t="s">
        <v>94</v>
      </c>
      <c r="D17" s="145"/>
      <c r="E17" s="145"/>
      <c r="F17" s="145"/>
      <c r="G17" s="145"/>
      <c r="H17" s="145"/>
      <c r="I17" s="145"/>
      <c r="J17" s="145"/>
      <c r="K17" s="155"/>
      <c r="L17" s="17">
        <v>1</v>
      </c>
      <c r="M17" s="68"/>
      <c r="N17" s="98"/>
      <c r="O17" s="99"/>
      <c r="P17" s="157"/>
      <c r="Q17" s="93">
        <f t="shared" si="0"/>
        <v>0</v>
      </c>
      <c r="R17" s="94"/>
    </row>
    <row r="18" spans="2:18" ht="35.1" customHeight="1" x14ac:dyDescent="0.25">
      <c r="B18" s="16">
        <v>4</v>
      </c>
      <c r="C18" s="97" t="s">
        <v>26</v>
      </c>
      <c r="D18" s="145"/>
      <c r="E18" s="145"/>
      <c r="F18" s="145"/>
      <c r="G18" s="145"/>
      <c r="H18" s="145"/>
      <c r="I18" s="145"/>
      <c r="J18" s="145"/>
      <c r="K18" s="155"/>
      <c r="L18" s="17">
        <v>15</v>
      </c>
      <c r="M18" s="68"/>
      <c r="N18" s="18"/>
      <c r="O18" s="156"/>
      <c r="P18" s="157"/>
      <c r="Q18" s="93">
        <f t="shared" si="0"/>
        <v>0</v>
      </c>
      <c r="R18" s="94"/>
    </row>
    <row r="19" spans="2:18" ht="35.1" customHeight="1" x14ac:dyDescent="0.25">
      <c r="B19" s="16">
        <v>5</v>
      </c>
      <c r="C19" s="97" t="s">
        <v>95</v>
      </c>
      <c r="D19" s="145"/>
      <c r="E19" s="145"/>
      <c r="F19" s="145"/>
      <c r="G19" s="145"/>
      <c r="H19" s="145"/>
      <c r="I19" s="145"/>
      <c r="J19" s="145"/>
      <c r="K19" s="155"/>
      <c r="L19" s="17">
        <v>1</v>
      </c>
      <c r="M19" s="68"/>
      <c r="N19" s="98"/>
      <c r="O19" s="99"/>
      <c r="P19" s="157"/>
      <c r="Q19" s="93">
        <f t="shared" si="0"/>
        <v>0</v>
      </c>
      <c r="R19" s="94"/>
    </row>
    <row r="20" spans="2:18" ht="35.1" customHeight="1" x14ac:dyDescent="0.25">
      <c r="B20" s="16">
        <v>6</v>
      </c>
      <c r="C20" s="97" t="s">
        <v>27</v>
      </c>
      <c r="D20" s="145"/>
      <c r="E20" s="145"/>
      <c r="F20" s="145"/>
      <c r="G20" s="145"/>
      <c r="H20" s="145"/>
      <c r="I20" s="145"/>
      <c r="J20" s="145"/>
      <c r="K20" s="155"/>
      <c r="L20" s="17">
        <v>15</v>
      </c>
      <c r="M20" s="68"/>
      <c r="N20" s="18"/>
      <c r="O20" s="156"/>
      <c r="P20" s="157"/>
      <c r="Q20" s="93">
        <f t="shared" si="0"/>
        <v>0</v>
      </c>
      <c r="R20" s="94"/>
    </row>
    <row r="21" spans="2:18" ht="35.1" customHeight="1" x14ac:dyDescent="0.25">
      <c r="B21" s="16">
        <v>7</v>
      </c>
      <c r="C21" s="97" t="s">
        <v>96</v>
      </c>
      <c r="D21" s="145"/>
      <c r="E21" s="145"/>
      <c r="F21" s="145"/>
      <c r="G21" s="145"/>
      <c r="H21" s="145"/>
      <c r="I21" s="145"/>
      <c r="J21" s="145"/>
      <c r="K21" s="155"/>
      <c r="L21" s="17">
        <v>1</v>
      </c>
      <c r="M21" s="68"/>
      <c r="N21" s="98"/>
      <c r="O21" s="99"/>
      <c r="P21" s="157"/>
      <c r="Q21" s="93">
        <f t="shared" si="0"/>
        <v>0</v>
      </c>
      <c r="R21" s="94"/>
    </row>
    <row r="22" spans="2:18" ht="35.1" customHeight="1" x14ac:dyDescent="0.25">
      <c r="B22" s="16">
        <v>8</v>
      </c>
      <c r="C22" s="97" t="s">
        <v>28</v>
      </c>
      <c r="D22" s="145"/>
      <c r="E22" s="145"/>
      <c r="F22" s="145"/>
      <c r="G22" s="145"/>
      <c r="H22" s="145"/>
      <c r="I22" s="145"/>
      <c r="J22" s="145"/>
      <c r="K22" s="155"/>
      <c r="L22" s="17">
        <v>15</v>
      </c>
      <c r="M22" s="68"/>
      <c r="N22" s="18"/>
      <c r="O22" s="156"/>
      <c r="P22" s="157"/>
      <c r="Q22" s="93">
        <f t="shared" si="0"/>
        <v>0</v>
      </c>
      <c r="R22" s="94"/>
    </row>
    <row r="23" spans="2:18" ht="35.1" customHeight="1" x14ac:dyDescent="0.25">
      <c r="B23" s="16">
        <v>9</v>
      </c>
      <c r="C23" s="97" t="s">
        <v>100</v>
      </c>
      <c r="D23" s="145"/>
      <c r="E23" s="145"/>
      <c r="F23" s="145"/>
      <c r="G23" s="145"/>
      <c r="H23" s="145"/>
      <c r="I23" s="145"/>
      <c r="J23" s="145"/>
      <c r="K23" s="155"/>
      <c r="L23" s="17">
        <v>10</v>
      </c>
      <c r="M23" s="68"/>
      <c r="N23" s="98"/>
      <c r="O23" s="99"/>
      <c r="P23" s="157"/>
      <c r="Q23" s="93">
        <f t="shared" si="0"/>
        <v>0</v>
      </c>
      <c r="R23" s="94"/>
    </row>
    <row r="24" spans="2:18" ht="35.1" customHeight="1" x14ac:dyDescent="0.25">
      <c r="B24" s="16">
        <v>10</v>
      </c>
      <c r="C24" s="97" t="s">
        <v>29</v>
      </c>
      <c r="D24" s="145"/>
      <c r="E24" s="145"/>
      <c r="F24" s="145"/>
      <c r="G24" s="145"/>
      <c r="H24" s="145"/>
      <c r="I24" s="145"/>
      <c r="J24" s="145"/>
      <c r="K24" s="155"/>
      <c r="L24" s="17">
        <v>15</v>
      </c>
      <c r="M24" s="68"/>
      <c r="N24" s="18"/>
      <c r="O24" s="156"/>
      <c r="P24" s="157"/>
      <c r="Q24" s="93">
        <f t="shared" si="0"/>
        <v>0</v>
      </c>
      <c r="R24" s="94"/>
    </row>
    <row r="25" spans="2:18" ht="35.1" customHeight="1" x14ac:dyDescent="0.25">
      <c r="B25" s="16">
        <v>11</v>
      </c>
      <c r="C25" s="97" t="s">
        <v>30</v>
      </c>
      <c r="D25" s="145"/>
      <c r="E25" s="145"/>
      <c r="F25" s="145"/>
      <c r="G25" s="145"/>
      <c r="H25" s="145"/>
      <c r="I25" s="145"/>
      <c r="J25" s="145"/>
      <c r="K25" s="155"/>
      <c r="L25" s="17">
        <v>15</v>
      </c>
      <c r="M25" s="68"/>
      <c r="N25" s="18"/>
      <c r="O25" s="156"/>
      <c r="P25" s="157"/>
      <c r="Q25" s="93">
        <f t="shared" si="0"/>
        <v>0</v>
      </c>
      <c r="R25" s="94"/>
    </row>
    <row r="26" spans="2:18" ht="35.1" customHeight="1" x14ac:dyDescent="0.25">
      <c r="B26" s="16">
        <v>12</v>
      </c>
      <c r="C26" s="97" t="s">
        <v>31</v>
      </c>
      <c r="D26" s="145"/>
      <c r="E26" s="145"/>
      <c r="F26" s="145"/>
      <c r="G26" s="145"/>
      <c r="H26" s="145"/>
      <c r="I26" s="145"/>
      <c r="J26" s="145"/>
      <c r="K26" s="155"/>
      <c r="L26" s="17">
        <v>15</v>
      </c>
      <c r="M26" s="68"/>
      <c r="N26" s="18"/>
      <c r="O26" s="156"/>
      <c r="P26" s="157"/>
      <c r="Q26" s="93">
        <f t="shared" si="0"/>
        <v>0</v>
      </c>
      <c r="R26" s="94"/>
    </row>
    <row r="27" spans="2:18" ht="35.1" customHeight="1" x14ac:dyDescent="0.25">
      <c r="B27" s="16">
        <v>13</v>
      </c>
      <c r="C27" s="97" t="s">
        <v>32</v>
      </c>
      <c r="D27" s="145"/>
      <c r="E27" s="145"/>
      <c r="F27" s="145"/>
      <c r="G27" s="145"/>
      <c r="H27" s="145"/>
      <c r="I27" s="145"/>
      <c r="J27" s="145"/>
      <c r="K27" s="155"/>
      <c r="L27" s="17">
        <v>15</v>
      </c>
      <c r="M27" s="68"/>
      <c r="N27" s="18"/>
      <c r="O27" s="156"/>
      <c r="P27" s="157"/>
      <c r="Q27" s="93">
        <f t="shared" si="0"/>
        <v>0</v>
      </c>
      <c r="R27" s="94"/>
    </row>
    <row r="28" spans="2:18" ht="35.1" customHeight="1" x14ac:dyDescent="0.25">
      <c r="B28" s="16">
        <v>14</v>
      </c>
      <c r="C28" s="97" t="s">
        <v>33</v>
      </c>
      <c r="D28" s="145"/>
      <c r="E28" s="145"/>
      <c r="F28" s="145"/>
      <c r="G28" s="145"/>
      <c r="H28" s="145"/>
      <c r="I28" s="145"/>
      <c r="J28" s="145"/>
      <c r="K28" s="155"/>
      <c r="L28" s="17">
        <v>15</v>
      </c>
      <c r="M28" s="68"/>
      <c r="N28" s="18"/>
      <c r="O28" s="156"/>
      <c r="P28" s="157"/>
      <c r="Q28" s="93">
        <f t="shared" si="0"/>
        <v>0</v>
      </c>
      <c r="R28" s="94"/>
    </row>
    <row r="29" spans="2:18" ht="35.1" customHeight="1" thickBot="1" x14ac:dyDescent="0.3">
      <c r="B29" s="16">
        <v>15</v>
      </c>
      <c r="C29" s="97" t="s">
        <v>89</v>
      </c>
      <c r="D29" s="145"/>
      <c r="E29" s="145"/>
      <c r="F29" s="145"/>
      <c r="G29" s="145"/>
      <c r="H29" s="145"/>
      <c r="I29" s="145"/>
      <c r="J29" s="145"/>
      <c r="K29" s="155"/>
      <c r="L29" s="17">
        <v>15</v>
      </c>
      <c r="M29" s="68"/>
      <c r="N29" s="18"/>
      <c r="O29" s="156"/>
      <c r="P29" s="157"/>
      <c r="Q29" s="93">
        <f t="shared" si="0"/>
        <v>0</v>
      </c>
      <c r="R29" s="94"/>
    </row>
    <row r="30" spans="2:18" ht="35.1" customHeight="1" thickBot="1" x14ac:dyDescent="0.3">
      <c r="B30" s="150" t="s">
        <v>81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2"/>
      <c r="M30" s="20">
        <f>SUM(M15:M29)</f>
        <v>0</v>
      </c>
      <c r="N30" s="153">
        <f>SUM(N15:P16,N18:P18,N20:P20,N22:P22,N24:P29)</f>
        <v>0</v>
      </c>
      <c r="O30" s="154"/>
      <c r="P30" s="154"/>
      <c r="Q30" s="21" t="s">
        <v>34</v>
      </c>
      <c r="R30" s="22">
        <f>SUM(Q15:R29)</f>
        <v>0</v>
      </c>
    </row>
    <row r="31" spans="2:18" ht="35.1" customHeight="1" thickBot="1" x14ac:dyDescent="0.3">
      <c r="B31" s="139" t="s">
        <v>93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1"/>
    </row>
    <row r="32" spans="2:18" ht="35.1" customHeight="1" x14ac:dyDescent="0.25">
      <c r="B32" s="11">
        <v>17</v>
      </c>
      <c r="C32" s="146" t="s">
        <v>97</v>
      </c>
      <c r="D32" s="147"/>
      <c r="E32" s="147"/>
      <c r="F32" s="147"/>
      <c r="G32" s="147"/>
      <c r="H32" s="147"/>
      <c r="I32" s="147"/>
      <c r="J32" s="147"/>
      <c r="K32" s="147"/>
      <c r="L32" s="23">
        <v>8</v>
      </c>
      <c r="M32" s="115"/>
      <c r="N32" s="118"/>
      <c r="O32" s="119"/>
      <c r="P32" s="119"/>
      <c r="Q32" s="93">
        <f>(P32+O32+N32)*L32</f>
        <v>0</v>
      </c>
      <c r="R32" s="94"/>
    </row>
    <row r="33" spans="2:18" ht="35.1" customHeight="1" x14ac:dyDescent="0.25">
      <c r="B33" s="16">
        <v>18</v>
      </c>
      <c r="C33" s="144" t="s">
        <v>98</v>
      </c>
      <c r="D33" s="145"/>
      <c r="E33" s="145"/>
      <c r="F33" s="145"/>
      <c r="G33" s="145"/>
      <c r="H33" s="145"/>
      <c r="I33" s="145"/>
      <c r="J33" s="145"/>
      <c r="K33" s="145"/>
      <c r="L33" s="24">
        <v>8</v>
      </c>
      <c r="M33" s="116"/>
      <c r="N33" s="98"/>
      <c r="O33" s="99"/>
      <c r="P33" s="99"/>
      <c r="Q33" s="93">
        <f>(P33+O33+N33)*L33</f>
        <v>0</v>
      </c>
      <c r="R33" s="94"/>
    </row>
    <row r="34" spans="2:18" ht="35.1" customHeight="1" thickBot="1" x14ac:dyDescent="0.3">
      <c r="B34" s="19">
        <v>19</v>
      </c>
      <c r="C34" s="148" t="s">
        <v>99</v>
      </c>
      <c r="D34" s="149"/>
      <c r="E34" s="149"/>
      <c r="F34" s="149"/>
      <c r="G34" s="149"/>
      <c r="H34" s="149"/>
      <c r="I34" s="149"/>
      <c r="J34" s="149"/>
      <c r="K34" s="149"/>
      <c r="L34" s="25">
        <v>8</v>
      </c>
      <c r="M34" s="117"/>
      <c r="N34" s="90"/>
      <c r="O34" s="91"/>
      <c r="P34" s="91"/>
      <c r="Q34" s="93">
        <f>(P34+O34+N34)*L34</f>
        <v>0</v>
      </c>
      <c r="R34" s="130"/>
    </row>
    <row r="35" spans="2:18" ht="35.1" customHeight="1" thickBot="1" x14ac:dyDescent="0.3">
      <c r="B35" s="70" t="s">
        <v>85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5"/>
      <c r="M35" s="136"/>
      <c r="N35" s="137">
        <f>ROUNDUP(SUM(N32:P34)/3,0)</f>
        <v>0</v>
      </c>
      <c r="O35" s="138"/>
      <c r="P35" s="138"/>
      <c r="Q35" s="26" t="s">
        <v>35</v>
      </c>
      <c r="R35" s="27">
        <f>SUM(Q32:R34)</f>
        <v>0</v>
      </c>
    </row>
    <row r="36" spans="2:18" ht="35.1" customHeight="1" thickBot="1" x14ac:dyDescent="0.3">
      <c r="B36" s="139" t="s">
        <v>36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1"/>
    </row>
    <row r="37" spans="2:18" ht="35.1" customHeight="1" x14ac:dyDescent="0.25">
      <c r="B37" s="28">
        <v>20</v>
      </c>
      <c r="C37" s="142" t="s">
        <v>37</v>
      </c>
      <c r="D37" s="143"/>
      <c r="E37" s="143"/>
      <c r="F37" s="143"/>
      <c r="G37" s="143"/>
      <c r="H37" s="143"/>
      <c r="I37" s="143"/>
      <c r="J37" s="143"/>
      <c r="K37" s="143"/>
      <c r="L37" s="23">
        <v>30</v>
      </c>
      <c r="M37" s="115"/>
      <c r="N37" s="118"/>
      <c r="O37" s="119"/>
      <c r="P37" s="119"/>
      <c r="Q37" s="93">
        <f>(P37+O37+N37)*L37</f>
        <v>0</v>
      </c>
      <c r="R37" s="94"/>
    </row>
    <row r="38" spans="2:18" ht="35.1" customHeight="1" x14ac:dyDescent="0.25">
      <c r="B38" s="16">
        <v>21</v>
      </c>
      <c r="C38" s="144" t="s">
        <v>38</v>
      </c>
      <c r="D38" s="145"/>
      <c r="E38" s="145"/>
      <c r="F38" s="145"/>
      <c r="G38" s="145"/>
      <c r="H38" s="145"/>
      <c r="I38" s="145"/>
      <c r="J38" s="145"/>
      <c r="K38" s="145"/>
      <c r="L38" s="24">
        <v>30</v>
      </c>
      <c r="M38" s="116"/>
      <c r="N38" s="98"/>
      <c r="O38" s="99"/>
      <c r="P38" s="99"/>
      <c r="Q38" s="93">
        <f>(P38+O38+N38)*L38</f>
        <v>0</v>
      </c>
      <c r="R38" s="94"/>
    </row>
    <row r="39" spans="2:18" ht="35.1" customHeight="1" thickBot="1" x14ac:dyDescent="0.3">
      <c r="B39" s="29">
        <v>22</v>
      </c>
      <c r="C39" s="131" t="s">
        <v>39</v>
      </c>
      <c r="D39" s="132"/>
      <c r="E39" s="132"/>
      <c r="F39" s="132"/>
      <c r="G39" s="132"/>
      <c r="H39" s="132"/>
      <c r="I39" s="132"/>
      <c r="J39" s="132"/>
      <c r="K39" s="132"/>
      <c r="L39" s="30">
        <v>35</v>
      </c>
      <c r="M39" s="117"/>
      <c r="N39" s="90"/>
      <c r="O39" s="91"/>
      <c r="P39" s="91"/>
      <c r="Q39" s="93">
        <f>(P39+O39+N39)*L39</f>
        <v>0</v>
      </c>
      <c r="R39" s="130"/>
    </row>
    <row r="40" spans="2:18" ht="35.1" customHeight="1" thickBot="1" x14ac:dyDescent="0.3">
      <c r="B40" s="133" t="s">
        <v>82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5"/>
      <c r="M40" s="136"/>
      <c r="N40" s="137">
        <f>SUM(N37:P39)</f>
        <v>0</v>
      </c>
      <c r="O40" s="138"/>
      <c r="P40" s="138"/>
      <c r="Q40" s="26" t="s">
        <v>40</v>
      </c>
      <c r="R40" s="27">
        <f>SUM(Q37:R39)</f>
        <v>0</v>
      </c>
    </row>
    <row r="41" spans="2:18" ht="35.1" customHeight="1" thickBot="1" x14ac:dyDescent="0.3">
      <c r="B41" s="139" t="s">
        <v>41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1"/>
    </row>
    <row r="42" spans="2:18" ht="35.1" customHeight="1" x14ac:dyDescent="0.25">
      <c r="B42" s="31">
        <v>23</v>
      </c>
      <c r="C42" s="124" t="s">
        <v>42</v>
      </c>
      <c r="D42" s="125"/>
      <c r="E42" s="125"/>
      <c r="F42" s="125"/>
      <c r="G42" s="125"/>
      <c r="H42" s="125"/>
      <c r="I42" s="125"/>
      <c r="J42" s="126"/>
      <c r="K42" s="126"/>
      <c r="L42" s="23">
        <v>10</v>
      </c>
      <c r="M42" s="115"/>
      <c r="N42" s="118"/>
      <c r="O42" s="119"/>
      <c r="P42" s="120"/>
      <c r="Q42" s="93">
        <f t="shared" ref="Q42:Q50" si="1">(P42+O42+N42)*L42</f>
        <v>0</v>
      </c>
      <c r="R42" s="94"/>
    </row>
    <row r="43" spans="2:18" ht="35.1" customHeight="1" x14ac:dyDescent="0.25">
      <c r="B43" s="32">
        <v>24</v>
      </c>
      <c r="C43" s="95" t="s">
        <v>43</v>
      </c>
      <c r="D43" s="96"/>
      <c r="E43" s="96"/>
      <c r="F43" s="96"/>
      <c r="G43" s="96"/>
      <c r="H43" s="96"/>
      <c r="I43" s="96"/>
      <c r="J43" s="97"/>
      <c r="K43" s="97"/>
      <c r="L43" s="24">
        <v>15</v>
      </c>
      <c r="M43" s="116"/>
      <c r="N43" s="98"/>
      <c r="O43" s="99"/>
      <c r="P43" s="100"/>
      <c r="Q43" s="93">
        <f t="shared" si="1"/>
        <v>0</v>
      </c>
      <c r="R43" s="94"/>
    </row>
    <row r="44" spans="2:18" ht="35.1" customHeight="1" x14ac:dyDescent="0.25">
      <c r="B44" s="32">
        <v>25</v>
      </c>
      <c r="C44" s="95" t="s">
        <v>44</v>
      </c>
      <c r="D44" s="96"/>
      <c r="E44" s="96"/>
      <c r="F44" s="96"/>
      <c r="G44" s="96"/>
      <c r="H44" s="96"/>
      <c r="I44" s="96"/>
      <c r="J44" s="97"/>
      <c r="K44" s="97"/>
      <c r="L44" s="24">
        <v>15</v>
      </c>
      <c r="M44" s="116"/>
      <c r="N44" s="98"/>
      <c r="O44" s="99"/>
      <c r="P44" s="100"/>
      <c r="Q44" s="93">
        <f t="shared" si="1"/>
        <v>0</v>
      </c>
      <c r="R44" s="94"/>
    </row>
    <row r="45" spans="2:18" ht="35.1" customHeight="1" x14ac:dyDescent="0.25">
      <c r="B45" s="32">
        <v>26</v>
      </c>
      <c r="C45" s="95" t="s">
        <v>45</v>
      </c>
      <c r="D45" s="96"/>
      <c r="E45" s="96"/>
      <c r="F45" s="96"/>
      <c r="G45" s="96"/>
      <c r="H45" s="96"/>
      <c r="I45" s="96"/>
      <c r="J45" s="97"/>
      <c r="K45" s="97"/>
      <c r="L45" s="24">
        <v>15</v>
      </c>
      <c r="M45" s="116"/>
      <c r="N45" s="98"/>
      <c r="O45" s="99"/>
      <c r="P45" s="100"/>
      <c r="Q45" s="93">
        <f t="shared" si="1"/>
        <v>0</v>
      </c>
      <c r="R45" s="94"/>
    </row>
    <row r="46" spans="2:18" ht="35.1" customHeight="1" x14ac:dyDescent="0.25">
      <c r="B46" s="32">
        <v>27</v>
      </c>
      <c r="C46" s="95" t="s">
        <v>46</v>
      </c>
      <c r="D46" s="96"/>
      <c r="E46" s="96"/>
      <c r="F46" s="96"/>
      <c r="G46" s="96"/>
      <c r="H46" s="96"/>
      <c r="I46" s="96"/>
      <c r="J46" s="97"/>
      <c r="K46" s="97"/>
      <c r="L46" s="24">
        <v>15</v>
      </c>
      <c r="M46" s="116"/>
      <c r="N46" s="98"/>
      <c r="O46" s="99"/>
      <c r="P46" s="100"/>
      <c r="Q46" s="93">
        <f t="shared" si="1"/>
        <v>0</v>
      </c>
      <c r="R46" s="94"/>
    </row>
    <row r="47" spans="2:18" ht="35.1" customHeight="1" x14ac:dyDescent="0.25">
      <c r="B47" s="32">
        <v>28</v>
      </c>
      <c r="C47" s="95" t="s">
        <v>47</v>
      </c>
      <c r="D47" s="96"/>
      <c r="E47" s="96"/>
      <c r="F47" s="96"/>
      <c r="G47" s="96"/>
      <c r="H47" s="96"/>
      <c r="I47" s="96"/>
      <c r="J47" s="97"/>
      <c r="K47" s="97"/>
      <c r="L47" s="24">
        <v>15</v>
      </c>
      <c r="M47" s="116"/>
      <c r="N47" s="98"/>
      <c r="O47" s="99"/>
      <c r="P47" s="100"/>
      <c r="Q47" s="93">
        <f t="shared" si="1"/>
        <v>0</v>
      </c>
      <c r="R47" s="94"/>
    </row>
    <row r="48" spans="2:18" ht="35.1" customHeight="1" x14ac:dyDescent="0.25">
      <c r="B48" s="32">
        <v>29</v>
      </c>
      <c r="C48" s="95" t="s">
        <v>48</v>
      </c>
      <c r="D48" s="96"/>
      <c r="E48" s="96"/>
      <c r="F48" s="96"/>
      <c r="G48" s="96"/>
      <c r="H48" s="96"/>
      <c r="I48" s="96"/>
      <c r="J48" s="97"/>
      <c r="K48" s="97"/>
      <c r="L48" s="24">
        <v>15</v>
      </c>
      <c r="M48" s="116"/>
      <c r="N48" s="98"/>
      <c r="O48" s="99"/>
      <c r="P48" s="100"/>
      <c r="Q48" s="93">
        <f t="shared" si="1"/>
        <v>0</v>
      </c>
      <c r="R48" s="94"/>
    </row>
    <row r="49" spans="2:19" ht="35.1" customHeight="1" x14ac:dyDescent="0.25">
      <c r="B49" s="32">
        <v>30</v>
      </c>
      <c r="C49" s="95" t="s">
        <v>49</v>
      </c>
      <c r="D49" s="96"/>
      <c r="E49" s="96"/>
      <c r="F49" s="96"/>
      <c r="G49" s="96"/>
      <c r="H49" s="96"/>
      <c r="I49" s="96"/>
      <c r="J49" s="97"/>
      <c r="K49" s="97"/>
      <c r="L49" s="24">
        <v>15</v>
      </c>
      <c r="M49" s="116"/>
      <c r="N49" s="98"/>
      <c r="O49" s="99"/>
      <c r="P49" s="100"/>
      <c r="Q49" s="93">
        <f t="shared" si="1"/>
        <v>0</v>
      </c>
      <c r="R49" s="94"/>
    </row>
    <row r="50" spans="2:19" ht="35.1" customHeight="1" thickBot="1" x14ac:dyDescent="0.3">
      <c r="B50" s="33">
        <v>31</v>
      </c>
      <c r="C50" s="127" t="s">
        <v>50</v>
      </c>
      <c r="D50" s="128"/>
      <c r="E50" s="128"/>
      <c r="F50" s="128"/>
      <c r="G50" s="128"/>
      <c r="H50" s="128"/>
      <c r="I50" s="128"/>
      <c r="J50" s="129"/>
      <c r="K50" s="129"/>
      <c r="L50" s="30">
        <v>15</v>
      </c>
      <c r="M50" s="117"/>
      <c r="N50" s="90"/>
      <c r="O50" s="91"/>
      <c r="P50" s="92"/>
      <c r="Q50" s="93">
        <f t="shared" si="1"/>
        <v>0</v>
      </c>
      <c r="R50" s="130"/>
    </row>
    <row r="51" spans="2:19" ht="35.1" customHeight="1" thickBot="1" x14ac:dyDescent="0.3">
      <c r="B51" s="103" t="s">
        <v>83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5"/>
      <c r="M51" s="106"/>
      <c r="N51" s="107">
        <f>SUM(N42:P50)</f>
        <v>0</v>
      </c>
      <c r="O51" s="108"/>
      <c r="P51" s="108"/>
      <c r="Q51" s="34" t="s">
        <v>51</v>
      </c>
      <c r="R51" s="35">
        <f>SUM(Q42:R50)</f>
        <v>0</v>
      </c>
    </row>
    <row r="52" spans="2:19" ht="35.1" customHeight="1" thickBot="1" x14ac:dyDescent="0.3">
      <c r="B52" s="109" t="s">
        <v>52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1"/>
    </row>
    <row r="53" spans="2:19" ht="35.1" customHeight="1" x14ac:dyDescent="0.25">
      <c r="B53" s="28">
        <v>32</v>
      </c>
      <c r="C53" s="112" t="s">
        <v>53</v>
      </c>
      <c r="D53" s="113"/>
      <c r="E53" s="113"/>
      <c r="F53" s="113"/>
      <c r="G53" s="113"/>
      <c r="H53" s="113"/>
      <c r="I53" s="113"/>
      <c r="J53" s="114"/>
      <c r="K53" s="114"/>
      <c r="L53" s="23">
        <v>20</v>
      </c>
      <c r="M53" s="115"/>
      <c r="N53" s="118"/>
      <c r="O53" s="119"/>
      <c r="P53" s="120"/>
      <c r="Q53" s="93">
        <f t="shared" ref="Q53:Q60" si="2">(P53+O53+N53)*L53</f>
        <v>0</v>
      </c>
      <c r="R53" s="94"/>
    </row>
    <row r="54" spans="2:19" ht="35.1" customHeight="1" x14ac:dyDescent="0.25">
      <c r="B54" s="16">
        <v>33</v>
      </c>
      <c r="C54" s="95" t="s">
        <v>54</v>
      </c>
      <c r="D54" s="96"/>
      <c r="E54" s="96"/>
      <c r="F54" s="96"/>
      <c r="G54" s="96"/>
      <c r="H54" s="96"/>
      <c r="I54" s="96"/>
      <c r="J54" s="97"/>
      <c r="K54" s="97"/>
      <c r="L54" s="24">
        <v>30</v>
      </c>
      <c r="M54" s="116"/>
      <c r="N54" s="98"/>
      <c r="O54" s="99"/>
      <c r="P54" s="100"/>
      <c r="Q54" s="93">
        <f t="shared" si="2"/>
        <v>0</v>
      </c>
      <c r="R54" s="94"/>
    </row>
    <row r="55" spans="2:19" ht="35.1" customHeight="1" x14ac:dyDescent="0.25">
      <c r="B55" s="16">
        <v>34</v>
      </c>
      <c r="C55" s="95" t="s">
        <v>55</v>
      </c>
      <c r="D55" s="96"/>
      <c r="E55" s="96"/>
      <c r="F55" s="96"/>
      <c r="G55" s="96"/>
      <c r="H55" s="96"/>
      <c r="I55" s="96"/>
      <c r="J55" s="97"/>
      <c r="K55" s="97"/>
      <c r="L55" s="24">
        <v>30</v>
      </c>
      <c r="M55" s="116"/>
      <c r="N55" s="98"/>
      <c r="O55" s="99"/>
      <c r="P55" s="100"/>
      <c r="Q55" s="93">
        <f t="shared" si="2"/>
        <v>0</v>
      </c>
      <c r="R55" s="94"/>
    </row>
    <row r="56" spans="2:19" ht="35.1" customHeight="1" x14ac:dyDescent="0.25">
      <c r="B56" s="16">
        <v>35</v>
      </c>
      <c r="C56" s="95" t="s">
        <v>56</v>
      </c>
      <c r="D56" s="96"/>
      <c r="E56" s="96"/>
      <c r="F56" s="96"/>
      <c r="G56" s="96"/>
      <c r="H56" s="96"/>
      <c r="I56" s="96"/>
      <c r="J56" s="97"/>
      <c r="K56" s="97"/>
      <c r="L56" s="24">
        <v>30</v>
      </c>
      <c r="M56" s="116"/>
      <c r="N56" s="98"/>
      <c r="O56" s="99"/>
      <c r="P56" s="100"/>
      <c r="Q56" s="93">
        <f t="shared" si="2"/>
        <v>0</v>
      </c>
      <c r="R56" s="94"/>
    </row>
    <row r="57" spans="2:19" ht="35.1" customHeight="1" x14ac:dyDescent="0.25">
      <c r="B57" s="16">
        <v>36</v>
      </c>
      <c r="C57" s="95" t="s">
        <v>90</v>
      </c>
      <c r="D57" s="96"/>
      <c r="E57" s="96"/>
      <c r="F57" s="96"/>
      <c r="G57" s="96"/>
      <c r="H57" s="96"/>
      <c r="I57" s="96"/>
      <c r="J57" s="97"/>
      <c r="K57" s="97"/>
      <c r="L57" s="24">
        <v>30</v>
      </c>
      <c r="M57" s="116"/>
      <c r="N57" s="98"/>
      <c r="O57" s="99"/>
      <c r="P57" s="100"/>
      <c r="Q57" s="93">
        <f t="shared" si="2"/>
        <v>0</v>
      </c>
      <c r="R57" s="94"/>
    </row>
    <row r="58" spans="2:19" ht="35.1" customHeight="1" x14ac:dyDescent="0.25">
      <c r="B58" s="16">
        <v>37</v>
      </c>
      <c r="C58" s="95" t="s">
        <v>91</v>
      </c>
      <c r="D58" s="96"/>
      <c r="E58" s="96"/>
      <c r="F58" s="96"/>
      <c r="G58" s="96"/>
      <c r="H58" s="96"/>
      <c r="I58" s="96"/>
      <c r="J58" s="97"/>
      <c r="K58" s="97"/>
      <c r="L58" s="24">
        <v>30</v>
      </c>
      <c r="M58" s="116"/>
      <c r="N58" s="98"/>
      <c r="O58" s="99"/>
      <c r="P58" s="100"/>
      <c r="Q58" s="93">
        <f t="shared" si="2"/>
        <v>0</v>
      </c>
      <c r="R58" s="94"/>
    </row>
    <row r="59" spans="2:19" ht="35.1" customHeight="1" x14ac:dyDescent="0.25">
      <c r="B59" s="16">
        <v>38</v>
      </c>
      <c r="C59" s="95" t="s">
        <v>92</v>
      </c>
      <c r="D59" s="96"/>
      <c r="E59" s="96"/>
      <c r="F59" s="96"/>
      <c r="G59" s="96"/>
      <c r="H59" s="96"/>
      <c r="I59" s="96"/>
      <c r="J59" s="97"/>
      <c r="K59" s="97"/>
      <c r="L59" s="24">
        <v>30</v>
      </c>
      <c r="M59" s="116"/>
      <c r="N59" s="98"/>
      <c r="O59" s="99"/>
      <c r="P59" s="100"/>
      <c r="Q59" s="93">
        <f t="shared" si="2"/>
        <v>0</v>
      </c>
      <c r="R59" s="94"/>
    </row>
    <row r="60" spans="2:19" ht="35.1" customHeight="1" thickBot="1" x14ac:dyDescent="0.3">
      <c r="B60" s="19">
        <v>39</v>
      </c>
      <c r="C60" s="121" t="s">
        <v>57</v>
      </c>
      <c r="D60" s="122"/>
      <c r="E60" s="122"/>
      <c r="F60" s="122"/>
      <c r="G60" s="122"/>
      <c r="H60" s="122"/>
      <c r="I60" s="122"/>
      <c r="J60" s="123"/>
      <c r="K60" s="123"/>
      <c r="L60" s="25">
        <v>30</v>
      </c>
      <c r="M60" s="117"/>
      <c r="N60" s="90"/>
      <c r="O60" s="91"/>
      <c r="P60" s="92"/>
      <c r="Q60" s="93">
        <f t="shared" si="2"/>
        <v>0</v>
      </c>
      <c r="R60" s="94"/>
    </row>
    <row r="61" spans="2:19" ht="35.1" customHeight="1" thickBot="1" x14ac:dyDescent="0.3">
      <c r="B61" s="75" t="s">
        <v>58</v>
      </c>
      <c r="C61" s="76"/>
      <c r="D61" s="76"/>
      <c r="E61" s="76"/>
      <c r="F61" s="76"/>
      <c r="G61" s="76"/>
      <c r="H61" s="76"/>
      <c r="I61" s="76"/>
      <c r="J61" s="76"/>
      <c r="K61" s="76"/>
      <c r="L61" s="77"/>
      <c r="M61" s="77"/>
      <c r="N61" s="78">
        <f>SUM(N53:P60)</f>
        <v>0</v>
      </c>
      <c r="O61" s="79"/>
      <c r="P61" s="80"/>
      <c r="Q61" s="36" t="s">
        <v>59</v>
      </c>
      <c r="R61" s="27">
        <f>SUM(Q53:R60)</f>
        <v>0</v>
      </c>
      <c r="S61" s="37"/>
    </row>
    <row r="62" spans="2:19" ht="35.1" customHeight="1" thickTop="1" thickBot="1" x14ac:dyDescent="0.3">
      <c r="B62" s="70" t="s">
        <v>60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38" t="s">
        <v>61</v>
      </c>
      <c r="O62" s="39">
        <f>SUM(N61,N51,N40,N35,N30)</f>
        <v>0</v>
      </c>
      <c r="P62" s="40" t="s">
        <v>62</v>
      </c>
      <c r="Q62" s="101">
        <f>SUM(R61,R51,R40,R35,R30)</f>
        <v>0</v>
      </c>
      <c r="R62" s="102"/>
    </row>
    <row r="63" spans="2:19" ht="35.1" customHeight="1" thickBot="1" x14ac:dyDescent="0.3">
      <c r="B63" s="70" t="s">
        <v>88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2"/>
      <c r="Q63" s="73">
        <f xml:space="preserve"> IF(O9="CA",Q62*0.0775,0)</f>
        <v>0</v>
      </c>
      <c r="R63" s="74"/>
    </row>
    <row r="64" spans="2:19" ht="35.1" customHeight="1" thickBot="1" x14ac:dyDescent="0.3">
      <c r="B64" s="41" t="s">
        <v>63</v>
      </c>
      <c r="C64" s="42"/>
      <c r="E64" s="43" t="s">
        <v>64</v>
      </c>
      <c r="F64" s="43" t="s">
        <v>65</v>
      </c>
      <c r="G64" s="65" t="s">
        <v>66</v>
      </c>
      <c r="H64" s="65" t="s">
        <v>67</v>
      </c>
      <c r="I64" s="65" t="s">
        <v>68</v>
      </c>
      <c r="J64" s="65" t="s">
        <v>69</v>
      </c>
      <c r="K64" s="44" t="s">
        <v>70</v>
      </c>
      <c r="L64" s="45"/>
      <c r="M64" s="46"/>
      <c r="O64"/>
      <c r="P64" s="47" t="s">
        <v>71</v>
      </c>
      <c r="Q64" s="73">
        <f>IF(O62=0,0,IF(O62&lt;=1,E65,IF(O62&lt;=5,F65,IF(O62&lt;=10,G65,IF(O62&lt;=15,H65,IF(O62&lt;=20,I65,IF(O62&lt;=25,J65,IF(O62&gt;25,2.25*(O62-25)+50))))))))</f>
        <v>0</v>
      </c>
      <c r="R64" s="74"/>
    </row>
    <row r="65" spans="2:18" ht="35.1" customHeight="1" thickBot="1" x14ac:dyDescent="0.3">
      <c r="B65" s="48"/>
      <c r="E65" s="49">
        <v>9</v>
      </c>
      <c r="F65" s="49">
        <v>15</v>
      </c>
      <c r="G65" s="66">
        <v>20</v>
      </c>
      <c r="H65" s="66">
        <v>30</v>
      </c>
      <c r="I65" s="66">
        <v>40</v>
      </c>
      <c r="J65" s="66">
        <v>50</v>
      </c>
      <c r="K65" s="50" t="s">
        <v>72</v>
      </c>
      <c r="L65" s="51"/>
      <c r="M65" s="52"/>
      <c r="O65"/>
      <c r="P65" s="53"/>
      <c r="Q65" s="54"/>
      <c r="R65" s="55"/>
    </row>
    <row r="66" spans="2:18" ht="35.1" customHeight="1" thickBot="1" x14ac:dyDescent="0.3">
      <c r="B66" s="70" t="s">
        <v>73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8"/>
      <c r="Q66" s="73">
        <f>SUM(Q62:R64)</f>
        <v>0</v>
      </c>
      <c r="R66" s="72"/>
    </row>
    <row r="67" spans="2:18" ht="35.1" customHeight="1" thickBot="1" x14ac:dyDescent="0.3">
      <c r="B67" s="89" t="s">
        <v>86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8"/>
      <c r="O67" s="70" t="s">
        <v>74</v>
      </c>
      <c r="P67" s="72"/>
      <c r="Q67" s="73">
        <f>SUM(Q62:R64)</f>
        <v>0</v>
      </c>
      <c r="R67" s="72"/>
    </row>
    <row r="68" spans="2:18" ht="35.1" customHeight="1" thickBot="1" x14ac:dyDescent="0.3">
      <c r="B68" s="81" t="s">
        <v>80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70" t="s">
        <v>75</v>
      </c>
      <c r="O68" s="71"/>
      <c r="P68" s="72"/>
      <c r="Q68" s="73">
        <f>Q67*1.035</f>
        <v>0</v>
      </c>
      <c r="R68" s="83"/>
    </row>
    <row r="69" spans="2:18" ht="35.1" customHeight="1" x14ac:dyDescent="0.25">
      <c r="B69" s="56" t="s">
        <v>76</v>
      </c>
      <c r="L69"/>
      <c r="M69"/>
      <c r="N69" s="53"/>
      <c r="O69" s="57"/>
      <c r="P69" s="57"/>
      <c r="Q69" s="58"/>
      <c r="R69" s="59"/>
    </row>
    <row r="70" spans="2:18" ht="35.1" customHeight="1" thickBot="1" x14ac:dyDescent="0.3">
      <c r="B70" s="60" t="s">
        <v>77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2"/>
      <c r="O70" s="63"/>
      <c r="P70" s="63"/>
      <c r="Q70" s="54"/>
      <c r="R70" s="55"/>
    </row>
    <row r="71" spans="2:18" ht="35.1" customHeight="1" thickBot="1" x14ac:dyDescent="0.3">
      <c r="B71" s="84" t="s">
        <v>78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6"/>
    </row>
    <row r="72" spans="2:18" ht="35.1" customHeight="1" x14ac:dyDescent="0.25"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2:18" ht="35.1" customHeight="1" x14ac:dyDescent="0.25"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2:18" ht="35.1" customHeight="1" x14ac:dyDescent="0.25"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2:18" ht="35.1" customHeight="1" x14ac:dyDescent="0.25"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2:18" ht="35.1" customHeight="1" x14ac:dyDescent="0.25"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2:18" ht="35.1" customHeight="1" x14ac:dyDescent="0.25"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2:18" ht="35.1" customHeight="1" x14ac:dyDescent="0.25"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2:18" ht="35.1" customHeight="1" x14ac:dyDescent="0.25"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2:18" ht="35.1" customHeight="1" x14ac:dyDescent="0.25">
      <c r="B80" s="64"/>
      <c r="C80" s="64"/>
      <c r="D80" s="64"/>
      <c r="E80" s="64"/>
      <c r="F80" s="64"/>
      <c r="G80" s="64"/>
      <c r="H80" s="64"/>
      <c r="I80" s="64"/>
      <c r="J80" s="64"/>
      <c r="K80" s="64"/>
    </row>
    <row r="81" spans="2:11" ht="35.1" customHeight="1" x14ac:dyDescent="0.25">
      <c r="B81" s="64"/>
      <c r="C81" s="64"/>
      <c r="D81" s="64"/>
      <c r="E81" s="64"/>
      <c r="F81" s="64"/>
      <c r="G81" s="64"/>
      <c r="H81" s="64"/>
      <c r="I81" s="64"/>
      <c r="J81" s="64"/>
      <c r="K81" s="64"/>
    </row>
    <row r="82" spans="2:11" ht="35.1" customHeight="1" x14ac:dyDescent="0.25">
      <c r="B82" s="64"/>
      <c r="C82" s="64"/>
      <c r="D82" s="64"/>
      <c r="E82" s="64"/>
      <c r="F82" s="64"/>
      <c r="G82" s="64"/>
      <c r="H82" s="64"/>
      <c r="I82" s="64"/>
      <c r="J82" s="64"/>
      <c r="K82" s="64"/>
    </row>
    <row r="83" spans="2:11" ht="35.1" customHeight="1" x14ac:dyDescent="0.25">
      <c r="B83" s="64"/>
      <c r="C83" s="64"/>
      <c r="D83" s="64"/>
      <c r="E83" s="64"/>
      <c r="F83" s="64"/>
      <c r="G83" s="64"/>
      <c r="H83" s="64"/>
      <c r="I83" s="64"/>
      <c r="J83" s="64"/>
      <c r="K83" s="64"/>
    </row>
    <row r="84" spans="2:11" ht="35.1" customHeight="1" x14ac:dyDescent="0.25">
      <c r="B84" s="64"/>
      <c r="C84" s="64"/>
      <c r="D84" s="64"/>
      <c r="E84" s="64"/>
      <c r="F84" s="64"/>
      <c r="G84" s="64"/>
      <c r="H84" s="64"/>
      <c r="I84" s="64"/>
      <c r="J84" s="64"/>
      <c r="K84" s="64"/>
    </row>
    <row r="85" spans="2:11" ht="35.1" customHeight="1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</row>
    <row r="86" spans="2:11" ht="35.1" customHeight="1" x14ac:dyDescent="0.25">
      <c r="B86" s="64"/>
      <c r="C86" s="64"/>
      <c r="D86" s="64"/>
      <c r="E86" s="64"/>
      <c r="F86" s="64"/>
      <c r="G86" s="64"/>
      <c r="H86" s="64"/>
      <c r="I86" s="64"/>
      <c r="J86" s="64"/>
      <c r="K86" s="64"/>
    </row>
    <row r="87" spans="2:11" ht="35.1" customHeight="1" x14ac:dyDescent="0.25">
      <c r="B87" s="64"/>
      <c r="C87" s="64"/>
      <c r="D87" s="64"/>
      <c r="E87" s="64"/>
      <c r="F87" s="64"/>
      <c r="G87" s="64"/>
      <c r="H87" s="64"/>
      <c r="I87" s="64"/>
      <c r="J87" s="64"/>
      <c r="K87" s="64"/>
    </row>
    <row r="88" spans="2:11" ht="35.1" customHeight="1" x14ac:dyDescent="0.25">
      <c r="B88" s="64"/>
      <c r="C88" s="64"/>
      <c r="D88" s="64"/>
      <c r="E88" s="64"/>
      <c r="F88" s="64"/>
      <c r="G88" s="64"/>
      <c r="H88" s="64"/>
      <c r="I88" s="64"/>
      <c r="J88" s="64"/>
      <c r="K88" s="64"/>
    </row>
    <row r="89" spans="2:11" ht="35.1" customHeight="1" x14ac:dyDescent="0.25">
      <c r="B89" s="64"/>
      <c r="C89" s="64"/>
      <c r="D89" s="64"/>
      <c r="E89" s="64"/>
      <c r="F89" s="64"/>
      <c r="G89" s="64"/>
      <c r="H89" s="64"/>
      <c r="I89" s="64"/>
      <c r="J89" s="64"/>
      <c r="K89" s="64"/>
    </row>
    <row r="90" spans="2:11" ht="35.1" customHeight="1" x14ac:dyDescent="0.25">
      <c r="B90" s="64"/>
      <c r="C90" s="64"/>
      <c r="D90" s="64"/>
      <c r="E90" s="64"/>
      <c r="F90" s="64"/>
      <c r="G90" s="64"/>
      <c r="H90" s="64"/>
      <c r="I90" s="64"/>
      <c r="J90" s="64"/>
      <c r="K90" s="64"/>
    </row>
    <row r="91" spans="2:11" ht="35.1" customHeight="1" x14ac:dyDescent="0.25">
      <c r="B91" s="64"/>
      <c r="C91" s="64"/>
      <c r="D91" s="64"/>
      <c r="E91" s="64"/>
      <c r="F91" s="64"/>
      <c r="G91" s="64"/>
      <c r="H91" s="64"/>
      <c r="I91" s="64"/>
      <c r="J91" s="64"/>
      <c r="K91" s="64"/>
    </row>
    <row r="92" spans="2:11" ht="35.1" customHeight="1" x14ac:dyDescent="0.25">
      <c r="B92" s="64"/>
      <c r="C92" s="64"/>
      <c r="D92" s="64"/>
      <c r="E92" s="64"/>
      <c r="F92" s="64"/>
      <c r="G92" s="64"/>
      <c r="H92" s="64"/>
      <c r="I92" s="64"/>
      <c r="J92" s="64"/>
      <c r="K92" s="64"/>
    </row>
    <row r="93" spans="2:11" ht="35.1" customHeight="1" x14ac:dyDescent="0.25">
      <c r="B93" s="64"/>
      <c r="C93" s="64"/>
      <c r="D93" s="64"/>
      <c r="E93" s="64"/>
      <c r="F93" s="64"/>
      <c r="G93" s="64"/>
      <c r="H93" s="64"/>
      <c r="I93" s="64"/>
      <c r="J93" s="64"/>
      <c r="K93" s="64"/>
    </row>
    <row r="94" spans="2:11" ht="35.1" customHeight="1" x14ac:dyDescent="0.25">
      <c r="B94" s="64"/>
      <c r="C94" s="64"/>
      <c r="D94" s="64"/>
      <c r="E94" s="64"/>
      <c r="F94" s="64"/>
      <c r="G94" s="64"/>
      <c r="H94" s="64"/>
      <c r="I94" s="64"/>
      <c r="J94" s="64"/>
      <c r="K94" s="64"/>
    </row>
    <row r="95" spans="2:11" ht="35.1" customHeight="1" x14ac:dyDescent="0.25">
      <c r="B95" s="64"/>
      <c r="C95" s="64"/>
      <c r="D95" s="64"/>
      <c r="E95" s="64"/>
      <c r="F95" s="64"/>
      <c r="G95" s="64"/>
      <c r="H95" s="64"/>
      <c r="I95" s="64"/>
      <c r="J95" s="64"/>
      <c r="K95" s="64"/>
    </row>
  </sheetData>
  <sheetProtection algorithmName="SHA-512" hashValue="gdPN6fxw7Ft3JJ1oEvbtan2q2lTTzia6EynUzQLL1QCmMib3asjun0TUiItYZy0avkJk6gHv09g23V0RRBQCFg==" saltValue="d+Vx3EdqZzO0U8QBcDokVg==" spinCount="100000" sheet="1" objects="1" scenarios="1"/>
  <mergeCells count="174"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C39:K39"/>
    <mergeCell ref="N39:P39"/>
    <mergeCell ref="Q39:R39"/>
    <mergeCell ref="B40:M40"/>
    <mergeCell ref="N40:P40"/>
    <mergeCell ref="B41:R41"/>
    <mergeCell ref="B35:M35"/>
    <mergeCell ref="N35:P35"/>
    <mergeCell ref="B36:R36"/>
    <mergeCell ref="C37:K37"/>
    <mergeCell ref="M37:M39"/>
    <mergeCell ref="N37:P37"/>
    <mergeCell ref="Q37:R37"/>
    <mergeCell ref="C38:K38"/>
    <mergeCell ref="N38:P38"/>
    <mergeCell ref="Q38:R38"/>
    <mergeCell ref="C45:K45"/>
    <mergeCell ref="N45:P45"/>
    <mergeCell ref="Q45:R45"/>
    <mergeCell ref="C46:K46"/>
    <mergeCell ref="N46:P46"/>
    <mergeCell ref="Q46:R46"/>
    <mergeCell ref="C42:K42"/>
    <mergeCell ref="M42:M50"/>
    <mergeCell ref="N42:P42"/>
    <mergeCell ref="Q42:R42"/>
    <mergeCell ref="C43:K43"/>
    <mergeCell ref="N43:P43"/>
    <mergeCell ref="Q43:R43"/>
    <mergeCell ref="C44:K44"/>
    <mergeCell ref="N44:P44"/>
    <mergeCell ref="Q44:R44"/>
    <mergeCell ref="C49:K49"/>
    <mergeCell ref="N49:P49"/>
    <mergeCell ref="Q49:R49"/>
    <mergeCell ref="C50:K50"/>
    <mergeCell ref="N50:P50"/>
    <mergeCell ref="Q50:R50"/>
    <mergeCell ref="C47:K47"/>
    <mergeCell ref="N47:P47"/>
    <mergeCell ref="Q47:R47"/>
    <mergeCell ref="C48:K48"/>
    <mergeCell ref="N48:P48"/>
    <mergeCell ref="Q48:R48"/>
    <mergeCell ref="C55:K55"/>
    <mergeCell ref="N55:P55"/>
    <mergeCell ref="Q55:R55"/>
    <mergeCell ref="C56:K56"/>
    <mergeCell ref="N56:P56"/>
    <mergeCell ref="Q56:R56"/>
    <mergeCell ref="B51:M51"/>
    <mergeCell ref="N51:P51"/>
    <mergeCell ref="B52:R52"/>
    <mergeCell ref="C53:K53"/>
    <mergeCell ref="M53:M60"/>
    <mergeCell ref="N53:P53"/>
    <mergeCell ref="Q53:R53"/>
    <mergeCell ref="C54:K54"/>
    <mergeCell ref="N54:P54"/>
    <mergeCell ref="Q54:R54"/>
    <mergeCell ref="C59:K59"/>
    <mergeCell ref="N59:P59"/>
    <mergeCell ref="Q59:R59"/>
    <mergeCell ref="C60:K60"/>
    <mergeCell ref="N60:P60"/>
    <mergeCell ref="Q60:R60"/>
    <mergeCell ref="C57:K57"/>
    <mergeCell ref="N57:P57"/>
    <mergeCell ref="Q57:R57"/>
    <mergeCell ref="C58:K58"/>
    <mergeCell ref="N58:P58"/>
    <mergeCell ref="Q58:R58"/>
    <mergeCell ref="B62:M62"/>
    <mergeCell ref="Q62:R62"/>
    <mergeCell ref="B63:P63"/>
    <mergeCell ref="Q63:R63"/>
    <mergeCell ref="B61:M61"/>
    <mergeCell ref="N61:P61"/>
    <mergeCell ref="B68:M68"/>
    <mergeCell ref="N68:P68"/>
    <mergeCell ref="Q68:R68"/>
    <mergeCell ref="B71:R71"/>
    <mergeCell ref="Q64:R64"/>
    <mergeCell ref="B66:P66"/>
    <mergeCell ref="Q66:R66"/>
    <mergeCell ref="B67:N67"/>
    <mergeCell ref="O67:P67"/>
    <mergeCell ref="Q67:R67"/>
  </mergeCells>
  <phoneticPr fontId="1" type="noConversion"/>
  <pageMargins left="0.23622047244094491" right="0.23622047244094491" top="0.39370078740157483" bottom="0.39370078740157483" header="0.31496062992125984" footer="0.31496062992125984"/>
  <pageSetup scale="51" fitToHeight="0" orientation="portrait" r:id="rId1"/>
  <rowBreaks count="1" manualBreakCount="1">
    <brk id="4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E89F5C-B2CF-4E6C-A8EB-9D219BFAA1EB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5AFA26AB-B01F-4859-9475-FC824168C74F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2026-03-06T05:52:12Z</cp:lastPrinted>
  <dcterms:created xsi:type="dcterms:W3CDTF">2025-07-02T21:57:53Z</dcterms:created>
  <dcterms:modified xsi:type="dcterms:W3CDTF">2026-03-10T15:06:55Z</dcterms:modified>
</cp:coreProperties>
</file>