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houyi/Documents/order/Form 1/8:31:2020/"/>
    </mc:Choice>
  </mc:AlternateContent>
  <xr:revisionPtr revIDLastSave="0" documentId="8_{6BC8CE08-0768-D140-A34B-246E1BBB4144}" xr6:coauthVersionLast="45" xr6:coauthVersionMax="45" xr10:uidLastSave="{00000000-0000-0000-0000-000000000000}"/>
  <bookViews>
    <workbookView xWindow="0" yWindow="460" windowWidth="2560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1" l="1"/>
  <c r="G27" i="1" l="1"/>
  <c r="G61" i="1"/>
  <c r="J60" i="1"/>
  <c r="J61" i="1" s="1"/>
  <c r="G58" i="1"/>
  <c r="J57" i="1"/>
  <c r="J56" i="1"/>
  <c r="J55" i="1"/>
  <c r="J54" i="1"/>
  <c r="J53" i="1"/>
  <c r="J52" i="1"/>
  <c r="J51" i="1"/>
  <c r="J50" i="1"/>
  <c r="G48" i="1"/>
  <c r="J47" i="1"/>
  <c r="J46" i="1"/>
  <c r="J45" i="1"/>
  <c r="J44" i="1"/>
  <c r="J43" i="1"/>
  <c r="J42" i="1"/>
  <c r="J41" i="1"/>
  <c r="J40" i="1"/>
  <c r="J39" i="1"/>
  <c r="G37" i="1"/>
  <c r="J36" i="1"/>
  <c r="J35" i="1"/>
  <c r="J34" i="1"/>
  <c r="J31" i="1"/>
  <c r="J30" i="1"/>
  <c r="J29" i="1"/>
  <c r="G62" i="1" l="1"/>
  <c r="G64" i="1" s="1"/>
  <c r="J32" i="1"/>
  <c r="J37" i="1"/>
  <c r="J48" i="1"/>
  <c r="J58" i="1"/>
  <c r="J64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11" i="1" l="1"/>
  <c r="J12" i="1"/>
  <c r="J27" i="1" l="1"/>
  <c r="J62" i="1" s="1"/>
  <c r="J63" i="1" s="1"/>
  <c r="J65" i="1" l="1"/>
  <c r="J67" i="1" s="1"/>
  <c r="J66" i="1" l="1"/>
</calcChain>
</file>

<file path=xl/sharedStrings.xml><?xml version="1.0" encoding="utf-8"?>
<sst xmlns="http://schemas.openxmlformats.org/spreadsheetml/2006/main" count="88" uniqueCount="83">
  <si>
    <t>每套</t>
  </si>
  <si>
    <t>注音</t>
  </si>
  <si>
    <t>拼音</t>
  </si>
  <si>
    <t xml:space="preserve">6-10套 </t>
  </si>
  <si>
    <t xml:space="preserve">11-15套  </t>
  </si>
  <si>
    <t>16-20套</t>
  </si>
  <si>
    <t xml:space="preserve">21-25套  </t>
  </si>
  <si>
    <t xml:space="preserve">1 套 </t>
  </si>
  <si>
    <t>25套以上：</t>
  </si>
  <si>
    <t xml:space="preserve">2-5 套 </t>
  </si>
  <si>
    <t xml:space="preserve"> 月 / 日/ 年</t>
  </si>
  <si>
    <t>40.香包</t>
  </si>
  <si>
    <t>3.*第一册Audio CD碟片</t>
  </si>
  <si>
    <t>5.*第二册Audio CD碟片</t>
  </si>
  <si>
    <t>7.*第三册Audio CD碟片</t>
  </si>
  <si>
    <t>加州州税:7.75%</t>
  </si>
  <si>
    <t>Zip Code</t>
  </si>
  <si>
    <r>
      <rPr>
        <sz val="14"/>
        <color rgb="FFCC0066"/>
        <rFont val="DFKai-SB"/>
        <family val="4"/>
      </rPr>
      <t>支票付款：</t>
    </r>
    <r>
      <rPr>
        <sz val="13"/>
        <color rgb="FFDF1F68"/>
        <rFont val="DFKai-SB"/>
        <family val="4"/>
      </rPr>
      <t xml:space="preserve"> </t>
    </r>
    <r>
      <rPr>
        <sz val="14"/>
        <rFont val="DFKai-SB"/>
        <family val="4"/>
      </rPr>
      <t xml:space="preserve">Check Payable to : MZHY Editors Group                
Mailing Address： MZHY, 18822 Pinto Lane, Santa Ana, CA 92705         </t>
    </r>
    <r>
      <rPr>
        <sz val="13"/>
        <rFont val="DFKai-SB"/>
        <family val="4"/>
      </rPr>
      <t xml:space="preserve">         </t>
    </r>
  </si>
  <si>
    <r>
      <rPr>
        <sz val="14"/>
        <color rgb="FFC00000"/>
        <rFont val="DFKai-SB"/>
        <family val="4"/>
      </rPr>
      <t>State：</t>
    </r>
    <r>
      <rPr>
        <sz val="12"/>
        <color rgb="FFC00000"/>
        <rFont val="DFKai-SB"/>
        <family val="4"/>
      </rPr>
      <t xml:space="preserve">
例【加州】填→</t>
    </r>
    <r>
      <rPr>
        <sz val="14"/>
        <color rgb="FFC00000"/>
        <rFont val="DFKai-SB"/>
        <family val="4"/>
      </rPr>
      <t>CA</t>
    </r>
    <r>
      <rPr>
        <sz val="12"/>
        <color rgb="FFC00000"/>
        <rFont val="DFKai-SB"/>
        <family val="4"/>
      </rPr>
      <t xml:space="preserve"> </t>
    </r>
  </si>
  <si>
    <t>美洲華語聯絡方式 電郵： services@mzchinese.org 電話​​：714-628-1899</t>
  </si>
  <si>
    <t xml:space="preserve">數量及金額小計 </t>
  </si>
  <si>
    <t xml:space="preserve">以上全部 (A-F) 訂購金額合計      </t>
  </si>
  <si>
    <t>郵費及手續費：依照下列表格自動計算</t>
  </si>
  <si>
    <t>E. 課堂教具（三）故事大掛圖 &amp; 大圖片 ： 老師們的最愛。並可配合MeiZhouChinese APP的各冊課文&amp;故事動畫片使用。</t>
  </si>
  <si>
    <t>D. 課堂教具（二）教師用字卡： 大型字卡，紅色標示部首,簡繁體在卡片的兩面，使用方便.</t>
  </si>
  <si>
    <t>C. 課堂教具（一）詞語大圖片 ：生詞的圖解，適合用來作為課堂或網課教學。</t>
  </si>
  <si>
    <t>F. 課堂教具（四）香包：學生喜愛的 手工教材。亦可配合端午節教學使用。</t>
  </si>
  <si>
    <t>33.第二冊故事大圖片一套(110 張, letter size）</t>
  </si>
  <si>
    <t>34.第三册故事大圖片一套(110 張, letter size）</t>
  </si>
  <si>
    <t>35.第四册故事大圖片一套(114 張, letter size）</t>
  </si>
  <si>
    <t>36.第五册故事大掛圖一套(52*75cmPoster,20 張）</t>
  </si>
  <si>
    <t>37.第六册故事大掛圖一套(52*75cmPoster,17 張）</t>
  </si>
  <si>
    <t>38.第七册故事大掛圖一套(52*75cmPoster,16 張）</t>
  </si>
  <si>
    <t>39.第八册故事大圖片一套(84張，letter size)</t>
  </si>
  <si>
    <t xml:space="preserve">數量及金額小計   </t>
  </si>
  <si>
    <t>20.第一冊詞語大圖片一套(5.5”x4”,128張）</t>
  </si>
  <si>
    <t>21.第二冊詞語大圖片一套(5.5”x4”,128張）</t>
  </si>
  <si>
    <t>22.第三冊詞語大圖片一套(5.5”x4”,171張）</t>
  </si>
  <si>
    <r>
      <t>A</t>
    </r>
    <r>
      <rPr>
        <sz val="16"/>
        <rFont val="DFKai-SB"/>
        <family val="4"/>
      </rPr>
      <t>. 美洲華語課本</t>
    </r>
  </si>
  <si>
    <t>訂購套數</t>
  </si>
  <si>
    <t xml:space="preserve">City </t>
  </si>
  <si>
    <t>簡體版</t>
  </si>
  <si>
    <t>繁體版</t>
  </si>
  <si>
    <t>金額</t>
  </si>
  <si>
    <t>1.首 册【課本+作業本+DVD】</t>
  </si>
  <si>
    <t>2.第一册【課本+ 字卡+ 作業本+DVD】</t>
  </si>
  <si>
    <t>4.第二册【課本+ 字卡+ 作業本+DVD】</t>
  </si>
  <si>
    <t>6.第三册【課本+ 字卡+ 作業本+DVD】</t>
  </si>
  <si>
    <t>10.第五册【課本+ 字卡+ 作業本+DVD】</t>
  </si>
  <si>
    <t>8.第四册【課本+ 字卡+ 作業本】</t>
  </si>
  <si>
    <t>11.第六册【課本+ 字卡+ 作業本+DVD】</t>
  </si>
  <si>
    <t>12.第七册【課本+ 字卡+ 作業本+DVD】</t>
  </si>
  <si>
    <t>13.第八册【課本+ 字卡+ 作業本+DVD】</t>
  </si>
  <si>
    <t>14.第九册【課本+ 字卡+ 作業本+DVD】</t>
  </si>
  <si>
    <t>15.第十册【課本+ 字卡+ 作業本+DVD】</t>
  </si>
  <si>
    <t>16.漫談中國（简体）</t>
  </si>
  <si>
    <t>B.SAT &amp; AP 試題練習 (簡體/繁體): 配合美洲華語課本內容,部分可做為寒暑假作業。</t>
  </si>
  <si>
    <t xml:space="preserve">18.第六册 SAT &amp; AP 題型總複習【考題+CD+成語練習+字詞複習】 </t>
  </si>
  <si>
    <t xml:space="preserve">19.第七册 SAT &amp; AP 題型總複習【考題+CD+成語練習+字詞複習】 </t>
  </si>
  <si>
    <t>23.首册注音(ㄅㄆㄇ)字卡一套(筆畫用不同彩色標示 59張）</t>
  </si>
  <si>
    <t>24.第一册字卡一套(部首红色,簡繁体雙面,112張）</t>
  </si>
  <si>
    <t>25.第二册字卡一套((部首红色,簡繁体雙面,120張）</t>
  </si>
  <si>
    <t>26.第三册字卡一套((部首红色,簡繁体雙面,136張）</t>
  </si>
  <si>
    <t>27.第四册字卡一套((部首红色,簡繁体雙面,152張）</t>
  </si>
  <si>
    <t>28.第五 册字卡一套((部首红色,簡繁体雙面,160張）</t>
  </si>
  <si>
    <t>29.第六册字卡一套((部首红色,簡繁体雙面,168張</t>
  </si>
  <si>
    <t>30.第七册字卡一套((部首红色,簡繁体雙面,176張）</t>
  </si>
  <si>
    <t>31.第八册字卡一套((部首红色,簡繁体雙面,160張）</t>
  </si>
  <si>
    <t xml:space="preserve">總計金額 $:→ </t>
  </si>
  <si>
    <t>＄50＋＄2.25 x（總套數減25套)</t>
  </si>
  <si>
    <t>9.*第四册DVD碟片【内含聽、說、讀、打字練習】</t>
  </si>
  <si>
    <t xml:space="preserve">17.第五册 SAT &amp; AP 題型總複習【考題+CD+成語練習+詞語複習】 </t>
  </si>
  <si>
    <t>32.第一冊故事大圖片一套(64 張, letter size）</t>
  </si>
  <si>
    <t>備註</t>
  </si>
  <si>
    <t>英文名:</t>
  </si>
  <si>
    <t xml:space="preserve">中文名:       </t>
  </si>
  <si>
    <t>日期</t>
  </si>
  <si>
    <t>機構名稱(中文):若非機構請填：個人</t>
  </si>
  <si>
    <t>機構名稱(英文):若非機構請填：個人</t>
  </si>
  <si>
    <r>
      <t>Mailing Address（</t>
    </r>
    <r>
      <rPr>
        <b/>
        <sz val="14"/>
        <color rgb="FF0000FF"/>
        <rFont val="DFKai-SB"/>
        <family val="4"/>
      </rPr>
      <t xml:space="preserve">请勿使用 P.O.Box </t>
    </r>
    <r>
      <rPr>
        <sz val="14"/>
        <color theme="1"/>
        <rFont val="DFKai-SB"/>
        <family val="4"/>
      </rPr>
      <t>）→</t>
    </r>
  </si>
  <si>
    <t>連絡電話:</t>
  </si>
  <si>
    <t xml:space="preserve"> email:→ </t>
  </si>
  <si>
    <r>
      <rPr>
        <b/>
        <sz val="14"/>
        <color rgb="FFCC0066"/>
        <rFont val="DFKai-SB"/>
        <family val="4"/>
      </rPr>
      <t>信用卡付款</t>
    </r>
    <r>
      <rPr>
        <b/>
        <sz val="14"/>
        <rFont val="Arial Narrow"/>
        <family val="2"/>
      </rPr>
      <t>(+3.5% )</t>
    </r>
    <r>
      <rPr>
        <b/>
        <sz val="14"/>
        <rFont val="DFKai-SB"/>
        <family val="4"/>
      </rPr>
      <t>:</t>
    </r>
    <r>
      <rPr>
        <sz val="14"/>
        <color rgb="FFCC0066"/>
        <rFont val="Arial"/>
        <family val="2"/>
      </rPr>
      <t xml:space="preserve"> </t>
    </r>
    <r>
      <rPr>
        <sz val="14"/>
        <color theme="1"/>
        <rFont val="Arial Narrow"/>
        <family val="2"/>
      </rPr>
      <t xml:space="preserve">請上 </t>
    </r>
    <r>
      <rPr>
        <sz val="14"/>
        <color rgb="FF0000FF"/>
        <rFont val="Arial Narrow"/>
        <family val="2"/>
      </rPr>
      <t xml:space="preserve">“ </t>
    </r>
    <r>
      <rPr>
        <u/>
        <sz val="16"/>
        <color rgb="FF0000FF"/>
        <rFont val="Arial Narrow"/>
        <family val="2"/>
      </rPr>
      <t>paypal.com</t>
    </r>
    <r>
      <rPr>
        <u/>
        <sz val="16"/>
        <color theme="1"/>
        <rFont val="Arial Narrow"/>
        <family val="2"/>
      </rPr>
      <t xml:space="preserve"> </t>
    </r>
    <r>
      <rPr>
        <sz val="16"/>
        <color theme="1"/>
        <rFont val="Arial Narrow"/>
        <family val="2"/>
      </rPr>
      <t xml:space="preserve">” 網上付款， </t>
    </r>
    <r>
      <rPr>
        <sz val="16"/>
        <rFont val="Arial Narrow"/>
        <family val="2"/>
      </rPr>
      <t>Pay to</t>
    </r>
    <r>
      <rPr>
        <sz val="16"/>
        <color theme="1"/>
        <rFont val="Arial Narrow"/>
        <family val="2"/>
      </rPr>
      <t xml:space="preserve">:services@mzchinese.org                </t>
    </r>
    <r>
      <rPr>
        <b/>
        <sz val="16"/>
        <rFont val="Arial Narrow"/>
        <family val="2"/>
      </rPr>
      <t>總計金額</t>
    </r>
    <r>
      <rPr>
        <sz val="14"/>
        <color rgb="FFDF1F68"/>
        <rFont val="Arial Narrow"/>
        <family val="2"/>
      </rPr>
      <t xml:space="preserve">→   
</t>
    </r>
    <r>
      <rPr>
        <sz val="14"/>
        <rFont val="Arial Narrow"/>
        <family val="2"/>
      </rPr>
      <t xml:space="preserve">註: 顧客可使用VISA等信用卡支付. Paypal收取MZHY服務費3.5%, friends&amp;family account 並無優待.   </t>
    </r>
    <r>
      <rPr>
        <sz val="14"/>
        <color rgb="FFCC0066"/>
        <rFont val="DFKai-SB"/>
        <family val="4"/>
      </rPr>
      <t xml:space="preserve">                 </t>
    </r>
    <r>
      <rPr>
        <sz val="14"/>
        <rFont val="DFKai-SB"/>
        <family val="4"/>
      </rPr>
      <t xml:space="preserve">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</si>
</sst>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[$$-409]#,##0.00_ ;\-[$$-409]#,##0.00\ "/>
    <numFmt numFmtId="165" formatCode="[$$-409]#,##0.00"/>
  </numFmts>
  <fonts count="45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DFKai-SB"/>
      <family val="4"/>
    </font>
    <font>
      <sz val="14"/>
      <name val="DFKai-SB"/>
      <family val="4"/>
    </font>
    <font>
      <sz val="12"/>
      <color theme="1"/>
      <name val="DFKai-SB"/>
      <family val="4"/>
    </font>
    <font>
      <sz val="12"/>
      <name val="DFKai-SB"/>
      <family val="4"/>
    </font>
    <font>
      <sz val="16"/>
      <name val="DFKai-SB"/>
      <family val="4"/>
    </font>
    <font>
      <sz val="13"/>
      <color theme="1"/>
      <name val="DFKai-SB"/>
      <family val="4"/>
    </font>
    <font>
      <sz val="13"/>
      <name val="DFKai-SB"/>
      <family val="4"/>
    </font>
    <font>
      <sz val="10"/>
      <name val="DFKai-SB"/>
      <family val="4"/>
    </font>
    <font>
      <b/>
      <sz val="14"/>
      <color rgb="FF0000FF"/>
      <name val="DFKai-SB"/>
      <family val="4"/>
    </font>
    <font>
      <b/>
      <sz val="14"/>
      <color rgb="FFCC0066"/>
      <name val="DFKai-SB"/>
      <family val="4"/>
    </font>
    <font>
      <sz val="14"/>
      <color rgb="FF0000FF"/>
      <name val="DFKai-SB"/>
      <family val="4"/>
    </font>
    <font>
      <sz val="13"/>
      <color rgb="FFCC0066"/>
      <name val="DFKai-SB"/>
      <family val="4"/>
    </font>
    <font>
      <sz val="13"/>
      <color rgb="FFDF1F68"/>
      <name val="DFKai-SB"/>
      <family val="4"/>
    </font>
    <font>
      <sz val="14"/>
      <color rgb="FFCC0066"/>
      <name val="DFKai-SB"/>
      <family val="4"/>
    </font>
    <font>
      <sz val="12"/>
      <color rgb="FFC00000"/>
      <name val="DFKai-SB"/>
      <family val="4"/>
    </font>
    <font>
      <sz val="14"/>
      <color rgb="FFC00000"/>
      <name val="DFKai-SB"/>
      <family val="4"/>
    </font>
    <font>
      <sz val="18"/>
      <color rgb="FFCC0066"/>
      <name val="DFKai-SB"/>
      <family val="4"/>
    </font>
    <font>
      <sz val="14"/>
      <color rgb="FFCC0066"/>
      <name val="Arial"/>
      <family val="2"/>
    </font>
    <font>
      <sz val="14"/>
      <name val="Arial Narrow"/>
      <family val="2"/>
    </font>
    <font>
      <sz val="16"/>
      <color theme="1"/>
      <name val="Arial Narrow"/>
      <family val="2"/>
    </font>
    <font>
      <sz val="16"/>
      <name val="Arial Narrow"/>
      <family val="2"/>
    </font>
    <font>
      <sz val="16"/>
      <color theme="1"/>
      <name val="DFKai-SB"/>
      <family val="4"/>
    </font>
    <font>
      <sz val="15"/>
      <color theme="1"/>
      <name val="DFKai-SB"/>
      <family val="4"/>
    </font>
    <font>
      <sz val="11"/>
      <color theme="1"/>
      <name val="DFKai-SB"/>
      <family val="4"/>
    </font>
    <font>
      <sz val="12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sz val="13"/>
      <color indexed="8"/>
      <name val="Arial Narrow"/>
      <family val="2"/>
    </font>
    <font>
      <b/>
      <sz val="13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b/>
      <sz val="14"/>
      <name val="DFKai-SB"/>
      <family val="4"/>
    </font>
    <font>
      <sz val="14"/>
      <color rgb="FF0000FF"/>
      <name val="Arial Narrow"/>
      <family val="2"/>
    </font>
    <font>
      <u/>
      <sz val="16"/>
      <color rgb="FF0000FF"/>
      <name val="Arial Narrow"/>
      <family val="2"/>
    </font>
    <font>
      <u/>
      <sz val="16"/>
      <color theme="1"/>
      <name val="Arial Narrow"/>
      <family val="2"/>
    </font>
    <font>
      <b/>
      <sz val="16"/>
      <name val="Arial Narrow"/>
      <family val="2"/>
    </font>
    <font>
      <sz val="14"/>
      <color rgb="FFDF1F6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</cellStyleXfs>
  <cellXfs count="133">
    <xf numFmtId="0" fontId="0" fillId="0" borderId="0" xfId="0"/>
    <xf numFmtId="0" fontId="5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/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7" fillId="8" borderId="18" xfId="0" applyFont="1" applyFill="1" applyBorder="1" applyAlignment="1" applyProtection="1">
      <alignment horizontal="left" vertical="center" wrapText="1"/>
    </xf>
    <xf numFmtId="0" fontId="7" fillId="8" borderId="18" xfId="0" applyFont="1" applyFill="1" applyBorder="1" applyAlignment="1" applyProtection="1">
      <alignment horizontal="left" vertical="center"/>
    </xf>
    <xf numFmtId="0" fontId="7" fillId="8" borderId="23" xfId="0" applyFont="1" applyFill="1" applyBorder="1" applyAlignment="1" applyProtection="1">
      <alignment vertical="center"/>
    </xf>
    <xf numFmtId="0" fontId="7" fillId="8" borderId="2" xfId="0" applyFont="1" applyFill="1" applyBorder="1" applyAlignment="1" applyProtection="1">
      <alignment horizontal="center" vertical="center"/>
    </xf>
    <xf numFmtId="164" fontId="9" fillId="0" borderId="2" xfId="0" applyNumberFormat="1" applyFont="1" applyBorder="1" applyAlignment="1" applyProtection="1">
      <alignment horizontal="center" vertical="center"/>
    </xf>
    <xf numFmtId="164" fontId="9" fillId="6" borderId="2" xfId="0" applyNumberFormat="1" applyFont="1" applyFill="1" applyBorder="1" applyAlignment="1" applyProtection="1">
      <alignment horizontal="center" vertical="center"/>
    </xf>
    <xf numFmtId="164" fontId="15" fillId="0" borderId="22" xfId="0" applyNumberFormat="1" applyFont="1" applyBorder="1" applyAlignment="1" applyProtection="1">
      <alignment horizontal="center" vertical="center" shrinkToFit="1"/>
    </xf>
    <xf numFmtId="164" fontId="17" fillId="0" borderId="22" xfId="0" applyNumberFormat="1" applyFont="1" applyBorder="1" applyAlignment="1" applyProtection="1">
      <alignment horizontal="center" vertical="center" shrinkToFit="1"/>
    </xf>
    <xf numFmtId="164" fontId="17" fillId="0" borderId="22" xfId="0" applyNumberFormat="1" applyFont="1" applyBorder="1" applyAlignment="1" applyProtection="1">
      <alignment horizontal="right" vertical="center" shrinkToFit="1"/>
    </xf>
    <xf numFmtId="0" fontId="28" fillId="8" borderId="23" xfId="0" applyFont="1" applyFill="1" applyBorder="1" applyAlignment="1" applyProtection="1">
      <alignment vertical="top"/>
    </xf>
    <xf numFmtId="0" fontId="30" fillId="0" borderId="26" xfId="0" applyFont="1" applyFill="1" applyBorder="1" applyAlignment="1" applyProtection="1">
      <alignment horizontal="center" vertical="center" wrapText="1"/>
    </xf>
    <xf numFmtId="0" fontId="30" fillId="0" borderId="11" xfId="0" applyFont="1" applyFill="1" applyBorder="1" applyAlignment="1" applyProtection="1">
      <alignment horizontal="center" vertical="center" wrapText="1"/>
    </xf>
    <xf numFmtId="0" fontId="30" fillId="0" borderId="9" xfId="0" applyFont="1" applyFill="1" applyBorder="1" applyAlignment="1" applyProtection="1">
      <alignment horizontal="center" vertical="center" wrapText="1"/>
    </xf>
    <xf numFmtId="6" fontId="30" fillId="0" borderId="24" xfId="0" applyNumberFormat="1" applyFont="1" applyFill="1" applyBorder="1" applyAlignment="1" applyProtection="1">
      <alignment horizontal="center" vertical="center"/>
    </xf>
    <xf numFmtId="6" fontId="30" fillId="0" borderId="13" xfId="0" applyNumberFormat="1" applyFont="1" applyFill="1" applyBorder="1" applyAlignment="1" applyProtection="1">
      <alignment horizontal="center" vertical="center"/>
    </xf>
    <xf numFmtId="6" fontId="30" fillId="0" borderId="6" xfId="0" applyNumberFormat="1" applyFont="1" applyFill="1" applyBorder="1" applyAlignment="1" applyProtection="1">
      <alignment horizontal="center" vertical="center"/>
    </xf>
    <xf numFmtId="0" fontId="8" fillId="10" borderId="2" xfId="3" applyFont="1" applyFill="1" applyBorder="1" applyAlignment="1" applyProtection="1">
      <alignment horizontal="center" vertical="center" wrapText="1"/>
    </xf>
    <xf numFmtId="0" fontId="8" fillId="10" borderId="2" xfId="1" applyFont="1" applyFill="1" applyBorder="1" applyAlignment="1" applyProtection="1">
      <alignment horizontal="center" vertical="center" wrapText="1"/>
    </xf>
    <xf numFmtId="0" fontId="8" fillId="10" borderId="2" xfId="2" applyFont="1" applyFill="1" applyBorder="1" applyAlignment="1" applyProtection="1">
      <alignment horizontal="center" vertical="center"/>
    </xf>
    <xf numFmtId="0" fontId="8" fillId="10" borderId="2" xfId="4" applyFont="1" applyFill="1" applyBorder="1" applyAlignment="1" applyProtection="1">
      <alignment horizontal="center" vertical="center"/>
    </xf>
    <xf numFmtId="164" fontId="36" fillId="0" borderId="2" xfId="0" applyNumberFormat="1" applyFont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 shrinkToFit="1"/>
      <protection locked="0"/>
    </xf>
    <xf numFmtId="164" fontId="40" fillId="0" borderId="22" xfId="0" applyNumberFormat="1" applyFont="1" applyBorder="1" applyAlignment="1" applyProtection="1">
      <alignment horizontal="center" vertical="center" shrinkToFit="1"/>
    </xf>
    <xf numFmtId="0" fontId="36" fillId="0" borderId="2" xfId="0" applyFont="1" applyFill="1" applyBorder="1" applyAlignment="1" applyProtection="1">
      <alignment horizontal="center" vertical="center" shrinkToFit="1"/>
      <protection locked="0"/>
    </xf>
    <xf numFmtId="164" fontId="40" fillId="0" borderId="22" xfId="0" applyNumberFormat="1" applyFont="1" applyBorder="1" applyAlignment="1" applyProtection="1">
      <alignment horizontal="right" vertical="center" shrinkToFit="1"/>
    </xf>
    <xf numFmtId="165" fontId="36" fillId="0" borderId="2" xfId="0" applyNumberFormat="1" applyFont="1" applyBorder="1" applyAlignment="1" applyProtection="1">
      <alignment horizontal="center" vertical="center"/>
    </xf>
    <xf numFmtId="0" fontId="36" fillId="0" borderId="5" xfId="0" applyFont="1" applyBorder="1" applyAlignment="1" applyProtection="1">
      <alignment vertical="center"/>
    </xf>
    <xf numFmtId="0" fontId="9" fillId="0" borderId="23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37" fillId="0" borderId="2" xfId="0" applyFont="1" applyBorder="1" applyAlignment="1" applyProtection="1">
      <alignment horizontal="right" vertical="center"/>
    </xf>
    <xf numFmtId="0" fontId="36" fillId="0" borderId="23" xfId="0" applyFont="1" applyBorder="1" applyAlignment="1" applyProtection="1">
      <alignment vertical="center"/>
    </xf>
    <xf numFmtId="0" fontId="36" fillId="0" borderId="2" xfId="0" applyFont="1" applyBorder="1" applyAlignment="1" applyProtection="1">
      <alignment vertical="center"/>
    </xf>
    <xf numFmtId="0" fontId="10" fillId="9" borderId="24" xfId="3" applyFont="1" applyFill="1" applyBorder="1" applyAlignment="1" applyProtection="1">
      <alignment horizontal="center" vertical="center"/>
    </xf>
    <xf numFmtId="0" fontId="10" fillId="9" borderId="6" xfId="3" applyFont="1" applyFill="1" applyBorder="1" applyAlignment="1" applyProtection="1">
      <alignment horizontal="center" vertical="center"/>
    </xf>
    <xf numFmtId="0" fontId="10" fillId="9" borderId="2" xfId="3" applyFont="1" applyFill="1" applyBorder="1" applyAlignment="1" applyProtection="1">
      <alignment horizontal="center" vertical="center"/>
    </xf>
    <xf numFmtId="0" fontId="10" fillId="9" borderId="22" xfId="3" applyFont="1" applyFill="1" applyBorder="1" applyAlignment="1" applyProtection="1">
      <alignment horizontal="center" vertical="center"/>
    </xf>
    <xf numFmtId="0" fontId="36" fillId="0" borderId="2" xfId="0" applyFont="1" applyBorder="1" applyAlignment="1" applyProtection="1">
      <alignment horizontal="center" vertical="center"/>
      <protection locked="0"/>
    </xf>
    <xf numFmtId="0" fontId="31" fillId="0" borderId="3" xfId="0" applyFont="1" applyBorder="1" applyAlignment="1" applyProtection="1">
      <alignment vertical="center"/>
    </xf>
    <xf numFmtId="0" fontId="31" fillId="0" borderId="4" xfId="0" applyFont="1" applyBorder="1" applyAlignment="1" applyProtection="1">
      <alignment vertical="center"/>
    </xf>
    <xf numFmtId="0" fontId="31" fillId="0" borderId="5" xfId="0" applyFont="1" applyBorder="1" applyAlignment="1" applyProtection="1">
      <alignment vertical="center"/>
    </xf>
    <xf numFmtId="0" fontId="32" fillId="0" borderId="23" xfId="0" applyFont="1" applyBorder="1" applyAlignment="1" applyProtection="1">
      <alignment vertical="center"/>
    </xf>
    <xf numFmtId="0" fontId="32" fillId="0" borderId="2" xfId="0" applyFont="1" applyBorder="1" applyAlignment="1" applyProtection="1">
      <alignment vertical="center"/>
    </xf>
    <xf numFmtId="0" fontId="32" fillId="0" borderId="26" xfId="0" applyFont="1" applyBorder="1" applyAlignment="1" applyProtection="1">
      <alignment vertical="center"/>
    </xf>
    <xf numFmtId="0" fontId="32" fillId="0" borderId="9" xfId="0" applyFont="1" applyBorder="1" applyAlignment="1" applyProtection="1">
      <alignment vertical="center"/>
    </xf>
    <xf numFmtId="0" fontId="10" fillId="9" borderId="23" xfId="3" applyFont="1" applyFill="1" applyBorder="1" applyAlignment="1" applyProtection="1">
      <alignment horizontal="center" vertical="center"/>
    </xf>
    <xf numFmtId="0" fontId="14" fillId="9" borderId="2" xfId="3" applyFont="1" applyFill="1" applyBorder="1" applyAlignment="1" applyProtection="1">
      <alignment horizontal="center" vertical="center"/>
    </xf>
    <xf numFmtId="0" fontId="14" fillId="9" borderId="22" xfId="3" applyFont="1" applyFill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35" fillId="0" borderId="23" xfId="0" applyFont="1" applyBorder="1" applyAlignment="1" applyProtection="1">
      <alignment vertical="center"/>
    </xf>
    <xf numFmtId="0" fontId="35" fillId="0" borderId="2" xfId="0" applyFont="1" applyBorder="1" applyAlignment="1" applyProtection="1">
      <alignment vertical="center"/>
    </xf>
    <xf numFmtId="0" fontId="31" fillId="0" borderId="23" xfId="0" applyFont="1" applyBorder="1" applyAlignment="1" applyProtection="1">
      <alignment vertical="center"/>
    </xf>
    <xf numFmtId="0" fontId="31" fillId="0" borderId="8" xfId="0" applyFont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left" vertical="center" wrapText="1"/>
    </xf>
    <xf numFmtId="0" fontId="30" fillId="0" borderId="11" xfId="0" applyFont="1" applyFill="1" applyBorder="1" applyAlignment="1" applyProtection="1">
      <alignment horizontal="left" vertical="center" wrapText="1"/>
    </xf>
    <xf numFmtId="0" fontId="30" fillId="0" borderId="27" xfId="0" applyFont="1" applyFill="1" applyBorder="1" applyAlignment="1" applyProtection="1">
      <alignment horizontal="left" vertical="center" wrapText="1"/>
    </xf>
    <xf numFmtId="0" fontId="36" fillId="6" borderId="3" xfId="0" applyFont="1" applyFill="1" applyBorder="1" applyAlignment="1" applyProtection="1">
      <alignment horizontal="center" vertical="center" shrinkToFit="1"/>
      <protection locked="0"/>
    </xf>
    <xf numFmtId="0" fontId="36" fillId="0" borderId="3" xfId="0" applyFont="1" applyFill="1" applyBorder="1" applyAlignment="1" applyProtection="1">
      <alignment horizontal="center" vertical="center" shrinkToFit="1"/>
    </xf>
    <xf numFmtId="0" fontId="36" fillId="0" borderId="4" xfId="0" applyFont="1" applyFill="1" applyBorder="1" applyAlignment="1" applyProtection="1">
      <alignment horizontal="center" vertical="center" shrinkToFit="1"/>
    </xf>
    <xf numFmtId="0" fontId="36" fillId="0" borderId="2" xfId="0" applyFont="1" applyFill="1" applyBorder="1" applyAlignment="1" applyProtection="1">
      <alignment horizontal="center" vertical="center" shrinkToFit="1"/>
      <protection locked="0"/>
    </xf>
    <xf numFmtId="0" fontId="20" fillId="0" borderId="23" xfId="0" applyFont="1" applyFill="1" applyBorder="1" applyAlignment="1" applyProtection="1">
      <alignment horizontal="left" vertical="center" wrapText="1"/>
    </xf>
    <xf numFmtId="0" fontId="20" fillId="0" borderId="2" xfId="0" applyFont="1" applyFill="1" applyBorder="1" applyAlignment="1" applyProtection="1">
      <alignment horizontal="left" vertical="center"/>
    </xf>
    <xf numFmtId="0" fontId="36" fillId="0" borderId="2" xfId="0" applyFont="1" applyBorder="1" applyAlignment="1" applyProtection="1">
      <alignment horizontal="center" vertical="center" shrinkToFit="1"/>
      <protection locked="0"/>
    </xf>
    <xf numFmtId="0" fontId="32" fillId="0" borderId="8" xfId="0" applyFont="1" applyBorder="1" applyAlignment="1" applyProtection="1">
      <alignment vertical="center"/>
    </xf>
    <xf numFmtId="0" fontId="3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3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/>
    </xf>
    <xf numFmtId="0" fontId="36" fillId="0" borderId="23" xfId="0" applyFont="1" applyBorder="1" applyAlignment="1" applyProtection="1">
      <alignment horizontal="left" vertical="center"/>
    </xf>
    <xf numFmtId="0" fontId="36" fillId="0" borderId="2" xfId="0" applyFont="1" applyBorder="1" applyAlignment="1" applyProtection="1">
      <alignment horizontal="left" vertical="center"/>
    </xf>
    <xf numFmtId="0" fontId="36" fillId="0" borderId="21" xfId="0" applyFont="1" applyBorder="1" applyAlignment="1" applyProtection="1">
      <alignment horizontal="left" vertical="center"/>
    </xf>
    <xf numFmtId="0" fontId="36" fillId="0" borderId="4" xfId="0" applyFont="1" applyBorder="1" applyAlignment="1" applyProtection="1">
      <alignment horizontal="left" vertical="center"/>
    </xf>
    <xf numFmtId="0" fontId="36" fillId="0" borderId="5" xfId="0" applyFont="1" applyBorder="1" applyAlignment="1" applyProtection="1">
      <alignment horizontal="left" vertical="center"/>
    </xf>
    <xf numFmtId="0" fontId="25" fillId="0" borderId="23" xfId="0" applyFont="1" applyFill="1" applyBorder="1" applyAlignment="1" applyProtection="1">
      <alignment vertical="center"/>
    </xf>
    <xf numFmtId="0" fontId="25" fillId="0" borderId="2" xfId="0" applyFont="1" applyFill="1" applyBorder="1" applyAlignment="1" applyProtection="1">
      <alignment vertical="center"/>
    </xf>
    <xf numFmtId="0" fontId="21" fillId="8" borderId="3" xfId="0" applyFont="1" applyFill="1" applyBorder="1" applyAlignment="1" applyProtection="1">
      <alignment horizontal="center" vertical="center" wrapText="1"/>
    </xf>
    <xf numFmtId="0" fontId="21" fillId="8" borderId="3" xfId="0" applyFont="1" applyFill="1" applyBorder="1" applyAlignment="1" applyProtection="1">
      <alignment horizontal="center" vertical="center"/>
    </xf>
    <xf numFmtId="0" fontId="7" fillId="8" borderId="21" xfId="0" applyFont="1" applyFill="1" applyBorder="1" applyAlignment="1" applyProtection="1">
      <alignment horizontal="left" vertical="center"/>
    </xf>
    <xf numFmtId="0" fontId="7" fillId="8" borderId="4" xfId="0" applyFont="1" applyFill="1" applyBorder="1" applyAlignment="1" applyProtection="1">
      <alignment horizontal="left" vertical="center"/>
    </xf>
    <xf numFmtId="0" fontId="7" fillId="8" borderId="5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 applyProtection="1">
      <alignment horizontal="center" vertical="top"/>
      <protection locked="0"/>
    </xf>
    <xf numFmtId="0" fontId="7" fillId="0" borderId="4" xfId="0" applyFont="1" applyFill="1" applyBorder="1" applyAlignment="1" applyProtection="1">
      <alignment horizontal="center" vertical="top"/>
      <protection locked="0"/>
    </xf>
    <xf numFmtId="0" fontId="7" fillId="0" borderId="32" xfId="0" applyFont="1" applyFill="1" applyBorder="1" applyAlignment="1" applyProtection="1">
      <alignment horizontal="center" vertical="top"/>
      <protection locked="0"/>
    </xf>
    <xf numFmtId="0" fontId="36" fillId="0" borderId="2" xfId="0" applyFont="1" applyBorder="1" applyAlignment="1" applyProtection="1">
      <alignment horizontal="center" vertical="center" shrinkToFit="1"/>
    </xf>
    <xf numFmtId="0" fontId="23" fillId="0" borderId="29" xfId="0" applyFont="1" applyFill="1" applyBorder="1" applyAlignment="1" applyProtection="1">
      <alignment horizontal="center" vertical="center"/>
    </xf>
    <xf numFmtId="0" fontId="16" fillId="0" borderId="30" xfId="0" applyFont="1" applyFill="1" applyBorder="1" applyAlignment="1" applyProtection="1">
      <alignment horizontal="center" vertical="center"/>
    </xf>
    <xf numFmtId="0" fontId="16" fillId="0" borderId="31" xfId="0" applyFont="1" applyFill="1" applyBorder="1" applyAlignment="1" applyProtection="1">
      <alignment horizontal="center" vertical="center"/>
    </xf>
    <xf numFmtId="0" fontId="33" fillId="0" borderId="23" xfId="0" applyFont="1" applyBorder="1" applyAlignment="1" applyProtection="1">
      <alignment vertical="center"/>
    </xf>
    <xf numFmtId="0" fontId="33" fillId="0" borderId="8" xfId="0" applyFont="1" applyBorder="1" applyAlignment="1" applyProtection="1">
      <alignment vertical="center"/>
    </xf>
    <xf numFmtId="0" fontId="33" fillId="6" borderId="23" xfId="0" applyFont="1" applyFill="1" applyBorder="1" applyAlignment="1" applyProtection="1">
      <alignment horizontal="left" vertical="center" wrapText="1"/>
    </xf>
    <xf numFmtId="0" fontId="33" fillId="6" borderId="8" xfId="0" applyFont="1" applyFill="1" applyBorder="1" applyAlignment="1" applyProtection="1">
      <alignment horizontal="left" vertical="center" wrapText="1"/>
    </xf>
    <xf numFmtId="0" fontId="33" fillId="6" borderId="23" xfId="0" applyFont="1" applyFill="1" applyBorder="1" applyAlignment="1" applyProtection="1">
      <alignment vertical="center"/>
    </xf>
    <xf numFmtId="0" fontId="33" fillId="6" borderId="8" xfId="0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left" vertical="center" wrapText="1"/>
    </xf>
    <xf numFmtId="0" fontId="30" fillId="0" borderId="13" xfId="0" applyFont="1" applyFill="1" applyBorder="1" applyAlignment="1" applyProtection="1">
      <alignment horizontal="left" vertical="center" wrapText="1"/>
    </xf>
    <xf numFmtId="0" fontId="30" fillId="0" borderId="28" xfId="0" applyFont="1" applyFill="1" applyBorder="1" applyAlignment="1" applyProtection="1">
      <alignment horizontal="left" vertical="center" wrapText="1"/>
    </xf>
    <xf numFmtId="0" fontId="12" fillId="0" borderId="23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36" fillId="7" borderId="3" xfId="0" applyFont="1" applyFill="1" applyBorder="1" applyAlignment="1" applyProtection="1">
      <alignment horizontal="center" vertical="center" shrinkToFit="1"/>
    </xf>
    <xf numFmtId="0" fontId="10" fillId="10" borderId="24" xfId="3" applyFont="1" applyFill="1" applyBorder="1" applyAlignment="1" applyProtection="1">
      <alignment horizontal="left" vertical="center" wrapText="1"/>
    </xf>
    <xf numFmtId="0" fontId="10" fillId="10" borderId="14" xfId="3" applyFont="1" applyFill="1" applyBorder="1" applyAlignment="1" applyProtection="1">
      <alignment horizontal="left" vertical="center" wrapText="1"/>
    </xf>
    <xf numFmtId="0" fontId="8" fillId="10" borderId="6" xfId="3" applyFont="1" applyFill="1" applyBorder="1" applyAlignment="1" applyProtection="1">
      <alignment horizontal="center" vertical="center" wrapText="1"/>
    </xf>
    <xf numFmtId="0" fontId="8" fillId="10" borderId="6" xfId="3" applyFont="1" applyFill="1" applyBorder="1" applyAlignment="1" applyProtection="1">
      <alignment horizontal="center" vertical="center"/>
    </xf>
    <xf numFmtId="0" fontId="8" fillId="10" borderId="25" xfId="3" applyFont="1" applyFill="1" applyBorder="1" applyAlignment="1" applyProtection="1">
      <alignment horizontal="center" vertical="center"/>
    </xf>
    <xf numFmtId="0" fontId="34" fillId="0" borderId="23" xfId="0" applyFont="1" applyBorder="1" applyAlignment="1" applyProtection="1">
      <alignment vertical="center"/>
    </xf>
    <xf numFmtId="0" fontId="7" fillId="8" borderId="15" xfId="0" applyFont="1" applyFill="1" applyBorder="1" applyAlignment="1" applyProtection="1">
      <alignment horizontal="left" vertical="center" wrapText="1"/>
    </xf>
    <xf numFmtId="0" fontId="7" fillId="8" borderId="16" xfId="0" applyFont="1" applyFill="1" applyBorder="1" applyAlignment="1" applyProtection="1">
      <alignment horizontal="left" vertical="center" wrapText="1"/>
    </xf>
    <xf numFmtId="0" fontId="7" fillId="0" borderId="17" xfId="0" applyFont="1" applyFill="1" applyBorder="1" applyAlignment="1" applyProtection="1">
      <alignment horizontal="center" vertical="top" wrapText="1"/>
      <protection locked="0"/>
    </xf>
    <xf numFmtId="0" fontId="7" fillId="0" borderId="19" xfId="0" applyFont="1" applyFill="1" applyBorder="1" applyAlignment="1" applyProtection="1">
      <alignment horizontal="center" vertical="top" wrapText="1"/>
      <protection locked="0"/>
    </xf>
    <xf numFmtId="0" fontId="7" fillId="0" borderId="17" xfId="0" applyFont="1" applyFill="1" applyBorder="1" applyAlignment="1" applyProtection="1">
      <alignment horizontal="center" vertical="top"/>
      <protection locked="0"/>
    </xf>
    <xf numFmtId="0" fontId="7" fillId="0" borderId="20" xfId="0" applyFont="1" applyFill="1" applyBorder="1" applyAlignment="1" applyProtection="1">
      <alignment horizontal="center" vertical="top"/>
      <protection locked="0"/>
    </xf>
    <xf numFmtId="0" fontId="8" fillId="8" borderId="21" xfId="0" applyFont="1" applyFill="1" applyBorder="1" applyAlignment="1" applyProtection="1">
      <alignment horizontal="left" vertical="center" wrapText="1"/>
    </xf>
    <xf numFmtId="0" fontId="8" fillId="8" borderId="7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Fill="1" applyBorder="1" applyAlignment="1" applyProtection="1">
      <alignment horizontal="center" vertical="top" wrapText="1"/>
      <protection locked="0"/>
    </xf>
    <xf numFmtId="0" fontId="8" fillId="10" borderId="2" xfId="3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 wrapText="1"/>
      <protection locked="0"/>
    </xf>
    <xf numFmtId="0" fontId="29" fillId="0" borderId="2" xfId="0" applyFont="1" applyFill="1" applyBorder="1" applyAlignment="1" applyProtection="1">
      <alignment horizontal="center" vertical="top"/>
      <protection locked="0"/>
    </xf>
    <xf numFmtId="0" fontId="29" fillId="0" borderId="22" xfId="0" applyFont="1" applyFill="1" applyBorder="1" applyAlignment="1" applyProtection="1">
      <alignment horizontal="center" vertical="top"/>
      <protection locked="0"/>
    </xf>
    <xf numFmtId="0" fontId="7" fillId="8" borderId="3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  <protection locked="0"/>
    </xf>
    <xf numFmtId="0" fontId="29" fillId="0" borderId="22" xfId="0" applyFont="1" applyFill="1" applyBorder="1" applyAlignment="1" applyProtection="1">
      <alignment horizontal="center" vertical="center"/>
      <protection locked="0"/>
    </xf>
    <xf numFmtId="0" fontId="7" fillId="8" borderId="7" xfId="0" applyFont="1" applyFill="1" applyBorder="1" applyAlignment="1" applyProtection="1">
      <alignment horizontal="left" vertical="center"/>
    </xf>
    <xf numFmtId="0" fontId="9" fillId="0" borderId="3" xfId="0" applyFont="1" applyFill="1" applyBorder="1" applyAlignment="1" applyProtection="1">
      <alignment horizontal="center" vertical="top"/>
      <protection locked="0"/>
    </xf>
    <xf numFmtId="0" fontId="9" fillId="0" borderId="22" xfId="0" applyFont="1" applyFill="1" applyBorder="1" applyAlignment="1" applyProtection="1">
      <alignment horizontal="center" vertical="top"/>
      <protection locked="0"/>
    </xf>
    <xf numFmtId="0" fontId="29" fillId="0" borderId="4" xfId="0" applyFont="1" applyFill="1" applyBorder="1" applyAlignment="1" applyProtection="1">
      <alignment horizontal="center" vertical="center"/>
      <protection locked="0"/>
    </xf>
  </cellXfs>
  <cellStyles count="5">
    <cellStyle name="Bad" xfId="2" builtinId="27"/>
    <cellStyle name="Calculation" xfId="4" builtinId="22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0000FF"/>
      <color rgb="FFCC0066"/>
      <color rgb="FFDF1F68"/>
      <color rgb="FFFFFF99"/>
      <color rgb="FFFEF4EC"/>
      <color rgb="FFFFFBEB"/>
      <color rgb="FFFFEEA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abSelected="1" showRuler="0" view="pageLayout" zoomScale="78" zoomScaleNormal="161" zoomScalePageLayoutView="78" workbookViewId="0">
      <selection activeCell="G35" sqref="G35:I35"/>
    </sheetView>
  </sheetViews>
  <sheetFormatPr baseColWidth="10" defaultColWidth="5" defaultRowHeight="22.5" customHeight="1"/>
  <cols>
    <col min="1" max="1" width="8" style="2" customWidth="1"/>
    <col min="2" max="2" width="8.6640625" style="2" customWidth="1"/>
    <col min="3" max="3" width="21.5" style="2" customWidth="1"/>
    <col min="4" max="4" width="16.1640625" style="2" customWidth="1"/>
    <col min="5" max="5" width="15.83203125" style="2" customWidth="1"/>
    <col min="6" max="6" width="9.83203125" style="2" customWidth="1"/>
    <col min="7" max="7" width="16.1640625" style="2" customWidth="1"/>
    <col min="8" max="8" width="13.1640625" style="2" customWidth="1"/>
    <col min="9" max="9" width="10.6640625" style="2" customWidth="1"/>
    <col min="10" max="10" width="21.83203125" style="3" customWidth="1"/>
    <col min="11" max="256" width="5" style="2"/>
    <col min="257" max="257" width="6.83203125" style="2" customWidth="1"/>
    <col min="258" max="258" width="7.5" style="2" customWidth="1"/>
    <col min="259" max="259" width="7.83203125" style="2" customWidth="1"/>
    <col min="260" max="260" width="9" style="2" customWidth="1"/>
    <col min="261" max="261" width="11.1640625" style="2" customWidth="1"/>
    <col min="262" max="262" width="8.6640625" style="2" customWidth="1"/>
    <col min="263" max="263" width="12" style="2" customWidth="1"/>
    <col min="264" max="264" width="10.5" style="2" customWidth="1"/>
    <col min="265" max="265" width="11" style="2" customWidth="1"/>
    <col min="266" max="266" width="10.83203125" style="2" customWidth="1"/>
    <col min="267" max="512" width="5" style="2"/>
    <col min="513" max="513" width="6.83203125" style="2" customWidth="1"/>
    <col min="514" max="514" width="7.5" style="2" customWidth="1"/>
    <col min="515" max="515" width="7.83203125" style="2" customWidth="1"/>
    <col min="516" max="516" width="9" style="2" customWidth="1"/>
    <col min="517" max="517" width="11.1640625" style="2" customWidth="1"/>
    <col min="518" max="518" width="8.6640625" style="2" customWidth="1"/>
    <col min="519" max="519" width="12" style="2" customWidth="1"/>
    <col min="520" max="520" width="10.5" style="2" customWidth="1"/>
    <col min="521" max="521" width="11" style="2" customWidth="1"/>
    <col min="522" max="522" width="10.83203125" style="2" customWidth="1"/>
    <col min="523" max="768" width="5" style="2"/>
    <col min="769" max="769" width="6.83203125" style="2" customWidth="1"/>
    <col min="770" max="770" width="7.5" style="2" customWidth="1"/>
    <col min="771" max="771" width="7.83203125" style="2" customWidth="1"/>
    <col min="772" max="772" width="9" style="2" customWidth="1"/>
    <col min="773" max="773" width="11.1640625" style="2" customWidth="1"/>
    <col min="774" max="774" width="8.6640625" style="2" customWidth="1"/>
    <col min="775" max="775" width="12" style="2" customWidth="1"/>
    <col min="776" max="776" width="10.5" style="2" customWidth="1"/>
    <col min="777" max="777" width="11" style="2" customWidth="1"/>
    <col min="778" max="778" width="10.83203125" style="2" customWidth="1"/>
    <col min="779" max="1024" width="5" style="2"/>
    <col min="1025" max="1025" width="6.83203125" style="2" customWidth="1"/>
    <col min="1026" max="1026" width="7.5" style="2" customWidth="1"/>
    <col min="1027" max="1027" width="7.83203125" style="2" customWidth="1"/>
    <col min="1028" max="1028" width="9" style="2" customWidth="1"/>
    <col min="1029" max="1029" width="11.1640625" style="2" customWidth="1"/>
    <col min="1030" max="1030" width="8.6640625" style="2" customWidth="1"/>
    <col min="1031" max="1031" width="12" style="2" customWidth="1"/>
    <col min="1032" max="1032" width="10.5" style="2" customWidth="1"/>
    <col min="1033" max="1033" width="11" style="2" customWidth="1"/>
    <col min="1034" max="1034" width="10.83203125" style="2" customWidth="1"/>
    <col min="1035" max="1280" width="5" style="2"/>
    <col min="1281" max="1281" width="6.83203125" style="2" customWidth="1"/>
    <col min="1282" max="1282" width="7.5" style="2" customWidth="1"/>
    <col min="1283" max="1283" width="7.83203125" style="2" customWidth="1"/>
    <col min="1284" max="1284" width="9" style="2" customWidth="1"/>
    <col min="1285" max="1285" width="11.1640625" style="2" customWidth="1"/>
    <col min="1286" max="1286" width="8.6640625" style="2" customWidth="1"/>
    <col min="1287" max="1287" width="12" style="2" customWidth="1"/>
    <col min="1288" max="1288" width="10.5" style="2" customWidth="1"/>
    <col min="1289" max="1289" width="11" style="2" customWidth="1"/>
    <col min="1290" max="1290" width="10.83203125" style="2" customWidth="1"/>
    <col min="1291" max="1536" width="5" style="2"/>
    <col min="1537" max="1537" width="6.83203125" style="2" customWidth="1"/>
    <col min="1538" max="1538" width="7.5" style="2" customWidth="1"/>
    <col min="1539" max="1539" width="7.83203125" style="2" customWidth="1"/>
    <col min="1540" max="1540" width="9" style="2" customWidth="1"/>
    <col min="1541" max="1541" width="11.1640625" style="2" customWidth="1"/>
    <col min="1542" max="1542" width="8.6640625" style="2" customWidth="1"/>
    <col min="1543" max="1543" width="12" style="2" customWidth="1"/>
    <col min="1544" max="1544" width="10.5" style="2" customWidth="1"/>
    <col min="1545" max="1545" width="11" style="2" customWidth="1"/>
    <col min="1546" max="1546" width="10.83203125" style="2" customWidth="1"/>
    <col min="1547" max="1792" width="5" style="2"/>
    <col min="1793" max="1793" width="6.83203125" style="2" customWidth="1"/>
    <col min="1794" max="1794" width="7.5" style="2" customWidth="1"/>
    <col min="1795" max="1795" width="7.83203125" style="2" customWidth="1"/>
    <col min="1796" max="1796" width="9" style="2" customWidth="1"/>
    <col min="1797" max="1797" width="11.1640625" style="2" customWidth="1"/>
    <col min="1798" max="1798" width="8.6640625" style="2" customWidth="1"/>
    <col min="1799" max="1799" width="12" style="2" customWidth="1"/>
    <col min="1800" max="1800" width="10.5" style="2" customWidth="1"/>
    <col min="1801" max="1801" width="11" style="2" customWidth="1"/>
    <col min="1802" max="1802" width="10.83203125" style="2" customWidth="1"/>
    <col min="1803" max="2048" width="5" style="2"/>
    <col min="2049" max="2049" width="6.83203125" style="2" customWidth="1"/>
    <col min="2050" max="2050" width="7.5" style="2" customWidth="1"/>
    <col min="2051" max="2051" width="7.83203125" style="2" customWidth="1"/>
    <col min="2052" max="2052" width="9" style="2" customWidth="1"/>
    <col min="2053" max="2053" width="11.1640625" style="2" customWidth="1"/>
    <col min="2054" max="2054" width="8.6640625" style="2" customWidth="1"/>
    <col min="2055" max="2055" width="12" style="2" customWidth="1"/>
    <col min="2056" max="2056" width="10.5" style="2" customWidth="1"/>
    <col min="2057" max="2057" width="11" style="2" customWidth="1"/>
    <col min="2058" max="2058" width="10.83203125" style="2" customWidth="1"/>
    <col min="2059" max="2304" width="5" style="2"/>
    <col min="2305" max="2305" width="6.83203125" style="2" customWidth="1"/>
    <col min="2306" max="2306" width="7.5" style="2" customWidth="1"/>
    <col min="2307" max="2307" width="7.83203125" style="2" customWidth="1"/>
    <col min="2308" max="2308" width="9" style="2" customWidth="1"/>
    <col min="2309" max="2309" width="11.1640625" style="2" customWidth="1"/>
    <col min="2310" max="2310" width="8.6640625" style="2" customWidth="1"/>
    <col min="2311" max="2311" width="12" style="2" customWidth="1"/>
    <col min="2312" max="2312" width="10.5" style="2" customWidth="1"/>
    <col min="2313" max="2313" width="11" style="2" customWidth="1"/>
    <col min="2314" max="2314" width="10.83203125" style="2" customWidth="1"/>
    <col min="2315" max="2560" width="5" style="2"/>
    <col min="2561" max="2561" width="6.83203125" style="2" customWidth="1"/>
    <col min="2562" max="2562" width="7.5" style="2" customWidth="1"/>
    <col min="2563" max="2563" width="7.83203125" style="2" customWidth="1"/>
    <col min="2564" max="2564" width="9" style="2" customWidth="1"/>
    <col min="2565" max="2565" width="11.1640625" style="2" customWidth="1"/>
    <col min="2566" max="2566" width="8.6640625" style="2" customWidth="1"/>
    <col min="2567" max="2567" width="12" style="2" customWidth="1"/>
    <col min="2568" max="2568" width="10.5" style="2" customWidth="1"/>
    <col min="2569" max="2569" width="11" style="2" customWidth="1"/>
    <col min="2570" max="2570" width="10.83203125" style="2" customWidth="1"/>
    <col min="2571" max="2816" width="5" style="2"/>
    <col min="2817" max="2817" width="6.83203125" style="2" customWidth="1"/>
    <col min="2818" max="2818" width="7.5" style="2" customWidth="1"/>
    <col min="2819" max="2819" width="7.83203125" style="2" customWidth="1"/>
    <col min="2820" max="2820" width="9" style="2" customWidth="1"/>
    <col min="2821" max="2821" width="11.1640625" style="2" customWidth="1"/>
    <col min="2822" max="2822" width="8.6640625" style="2" customWidth="1"/>
    <col min="2823" max="2823" width="12" style="2" customWidth="1"/>
    <col min="2824" max="2824" width="10.5" style="2" customWidth="1"/>
    <col min="2825" max="2825" width="11" style="2" customWidth="1"/>
    <col min="2826" max="2826" width="10.83203125" style="2" customWidth="1"/>
    <col min="2827" max="3072" width="5" style="2"/>
    <col min="3073" max="3073" width="6.83203125" style="2" customWidth="1"/>
    <col min="3074" max="3074" width="7.5" style="2" customWidth="1"/>
    <col min="3075" max="3075" width="7.83203125" style="2" customWidth="1"/>
    <col min="3076" max="3076" width="9" style="2" customWidth="1"/>
    <col min="3077" max="3077" width="11.1640625" style="2" customWidth="1"/>
    <col min="3078" max="3078" width="8.6640625" style="2" customWidth="1"/>
    <col min="3079" max="3079" width="12" style="2" customWidth="1"/>
    <col min="3080" max="3080" width="10.5" style="2" customWidth="1"/>
    <col min="3081" max="3081" width="11" style="2" customWidth="1"/>
    <col min="3082" max="3082" width="10.83203125" style="2" customWidth="1"/>
    <col min="3083" max="3328" width="5" style="2"/>
    <col min="3329" max="3329" width="6.83203125" style="2" customWidth="1"/>
    <col min="3330" max="3330" width="7.5" style="2" customWidth="1"/>
    <col min="3331" max="3331" width="7.83203125" style="2" customWidth="1"/>
    <col min="3332" max="3332" width="9" style="2" customWidth="1"/>
    <col min="3333" max="3333" width="11.1640625" style="2" customWidth="1"/>
    <col min="3334" max="3334" width="8.6640625" style="2" customWidth="1"/>
    <col min="3335" max="3335" width="12" style="2" customWidth="1"/>
    <col min="3336" max="3336" width="10.5" style="2" customWidth="1"/>
    <col min="3337" max="3337" width="11" style="2" customWidth="1"/>
    <col min="3338" max="3338" width="10.83203125" style="2" customWidth="1"/>
    <col min="3339" max="3584" width="5" style="2"/>
    <col min="3585" max="3585" width="6.83203125" style="2" customWidth="1"/>
    <col min="3586" max="3586" width="7.5" style="2" customWidth="1"/>
    <col min="3587" max="3587" width="7.83203125" style="2" customWidth="1"/>
    <col min="3588" max="3588" width="9" style="2" customWidth="1"/>
    <col min="3589" max="3589" width="11.1640625" style="2" customWidth="1"/>
    <col min="3590" max="3590" width="8.6640625" style="2" customWidth="1"/>
    <col min="3591" max="3591" width="12" style="2" customWidth="1"/>
    <col min="3592" max="3592" width="10.5" style="2" customWidth="1"/>
    <col min="3593" max="3593" width="11" style="2" customWidth="1"/>
    <col min="3594" max="3594" width="10.83203125" style="2" customWidth="1"/>
    <col min="3595" max="3840" width="5" style="2"/>
    <col min="3841" max="3841" width="6.83203125" style="2" customWidth="1"/>
    <col min="3842" max="3842" width="7.5" style="2" customWidth="1"/>
    <col min="3843" max="3843" width="7.83203125" style="2" customWidth="1"/>
    <col min="3844" max="3844" width="9" style="2" customWidth="1"/>
    <col min="3845" max="3845" width="11.1640625" style="2" customWidth="1"/>
    <col min="3846" max="3846" width="8.6640625" style="2" customWidth="1"/>
    <col min="3847" max="3847" width="12" style="2" customWidth="1"/>
    <col min="3848" max="3848" width="10.5" style="2" customWidth="1"/>
    <col min="3849" max="3849" width="11" style="2" customWidth="1"/>
    <col min="3850" max="3850" width="10.83203125" style="2" customWidth="1"/>
    <col min="3851" max="4096" width="5" style="2"/>
    <col min="4097" max="4097" width="6.83203125" style="2" customWidth="1"/>
    <col min="4098" max="4098" width="7.5" style="2" customWidth="1"/>
    <col min="4099" max="4099" width="7.83203125" style="2" customWidth="1"/>
    <col min="4100" max="4100" width="9" style="2" customWidth="1"/>
    <col min="4101" max="4101" width="11.1640625" style="2" customWidth="1"/>
    <col min="4102" max="4102" width="8.6640625" style="2" customWidth="1"/>
    <col min="4103" max="4103" width="12" style="2" customWidth="1"/>
    <col min="4104" max="4104" width="10.5" style="2" customWidth="1"/>
    <col min="4105" max="4105" width="11" style="2" customWidth="1"/>
    <col min="4106" max="4106" width="10.83203125" style="2" customWidth="1"/>
    <col min="4107" max="4352" width="5" style="2"/>
    <col min="4353" max="4353" width="6.83203125" style="2" customWidth="1"/>
    <col min="4354" max="4354" width="7.5" style="2" customWidth="1"/>
    <col min="4355" max="4355" width="7.83203125" style="2" customWidth="1"/>
    <col min="4356" max="4356" width="9" style="2" customWidth="1"/>
    <col min="4357" max="4357" width="11.1640625" style="2" customWidth="1"/>
    <col min="4358" max="4358" width="8.6640625" style="2" customWidth="1"/>
    <col min="4359" max="4359" width="12" style="2" customWidth="1"/>
    <col min="4360" max="4360" width="10.5" style="2" customWidth="1"/>
    <col min="4361" max="4361" width="11" style="2" customWidth="1"/>
    <col min="4362" max="4362" width="10.83203125" style="2" customWidth="1"/>
    <col min="4363" max="4608" width="5" style="2"/>
    <col min="4609" max="4609" width="6.83203125" style="2" customWidth="1"/>
    <col min="4610" max="4610" width="7.5" style="2" customWidth="1"/>
    <col min="4611" max="4611" width="7.83203125" style="2" customWidth="1"/>
    <col min="4612" max="4612" width="9" style="2" customWidth="1"/>
    <col min="4613" max="4613" width="11.1640625" style="2" customWidth="1"/>
    <col min="4614" max="4614" width="8.6640625" style="2" customWidth="1"/>
    <col min="4615" max="4615" width="12" style="2" customWidth="1"/>
    <col min="4616" max="4616" width="10.5" style="2" customWidth="1"/>
    <col min="4617" max="4617" width="11" style="2" customWidth="1"/>
    <col min="4618" max="4618" width="10.83203125" style="2" customWidth="1"/>
    <col min="4619" max="4864" width="5" style="2"/>
    <col min="4865" max="4865" width="6.83203125" style="2" customWidth="1"/>
    <col min="4866" max="4866" width="7.5" style="2" customWidth="1"/>
    <col min="4867" max="4867" width="7.83203125" style="2" customWidth="1"/>
    <col min="4868" max="4868" width="9" style="2" customWidth="1"/>
    <col min="4869" max="4869" width="11.1640625" style="2" customWidth="1"/>
    <col min="4870" max="4870" width="8.6640625" style="2" customWidth="1"/>
    <col min="4871" max="4871" width="12" style="2" customWidth="1"/>
    <col min="4872" max="4872" width="10.5" style="2" customWidth="1"/>
    <col min="4873" max="4873" width="11" style="2" customWidth="1"/>
    <col min="4874" max="4874" width="10.83203125" style="2" customWidth="1"/>
    <col min="4875" max="5120" width="5" style="2"/>
    <col min="5121" max="5121" width="6.83203125" style="2" customWidth="1"/>
    <col min="5122" max="5122" width="7.5" style="2" customWidth="1"/>
    <col min="5123" max="5123" width="7.83203125" style="2" customWidth="1"/>
    <col min="5124" max="5124" width="9" style="2" customWidth="1"/>
    <col min="5125" max="5125" width="11.1640625" style="2" customWidth="1"/>
    <col min="5126" max="5126" width="8.6640625" style="2" customWidth="1"/>
    <col min="5127" max="5127" width="12" style="2" customWidth="1"/>
    <col min="5128" max="5128" width="10.5" style="2" customWidth="1"/>
    <col min="5129" max="5129" width="11" style="2" customWidth="1"/>
    <col min="5130" max="5130" width="10.83203125" style="2" customWidth="1"/>
    <col min="5131" max="5376" width="5" style="2"/>
    <col min="5377" max="5377" width="6.83203125" style="2" customWidth="1"/>
    <col min="5378" max="5378" width="7.5" style="2" customWidth="1"/>
    <col min="5379" max="5379" width="7.83203125" style="2" customWidth="1"/>
    <col min="5380" max="5380" width="9" style="2" customWidth="1"/>
    <col min="5381" max="5381" width="11.1640625" style="2" customWidth="1"/>
    <col min="5382" max="5382" width="8.6640625" style="2" customWidth="1"/>
    <col min="5383" max="5383" width="12" style="2" customWidth="1"/>
    <col min="5384" max="5384" width="10.5" style="2" customWidth="1"/>
    <col min="5385" max="5385" width="11" style="2" customWidth="1"/>
    <col min="5386" max="5386" width="10.83203125" style="2" customWidth="1"/>
    <col min="5387" max="5632" width="5" style="2"/>
    <col min="5633" max="5633" width="6.83203125" style="2" customWidth="1"/>
    <col min="5634" max="5634" width="7.5" style="2" customWidth="1"/>
    <col min="5635" max="5635" width="7.83203125" style="2" customWidth="1"/>
    <col min="5636" max="5636" width="9" style="2" customWidth="1"/>
    <col min="5637" max="5637" width="11.1640625" style="2" customWidth="1"/>
    <col min="5638" max="5638" width="8.6640625" style="2" customWidth="1"/>
    <col min="5639" max="5639" width="12" style="2" customWidth="1"/>
    <col min="5640" max="5640" width="10.5" style="2" customWidth="1"/>
    <col min="5641" max="5641" width="11" style="2" customWidth="1"/>
    <col min="5642" max="5642" width="10.83203125" style="2" customWidth="1"/>
    <col min="5643" max="5888" width="5" style="2"/>
    <col min="5889" max="5889" width="6.83203125" style="2" customWidth="1"/>
    <col min="5890" max="5890" width="7.5" style="2" customWidth="1"/>
    <col min="5891" max="5891" width="7.83203125" style="2" customWidth="1"/>
    <col min="5892" max="5892" width="9" style="2" customWidth="1"/>
    <col min="5893" max="5893" width="11.1640625" style="2" customWidth="1"/>
    <col min="5894" max="5894" width="8.6640625" style="2" customWidth="1"/>
    <col min="5895" max="5895" width="12" style="2" customWidth="1"/>
    <col min="5896" max="5896" width="10.5" style="2" customWidth="1"/>
    <col min="5897" max="5897" width="11" style="2" customWidth="1"/>
    <col min="5898" max="5898" width="10.83203125" style="2" customWidth="1"/>
    <col min="5899" max="6144" width="5" style="2"/>
    <col min="6145" max="6145" width="6.83203125" style="2" customWidth="1"/>
    <col min="6146" max="6146" width="7.5" style="2" customWidth="1"/>
    <col min="6147" max="6147" width="7.83203125" style="2" customWidth="1"/>
    <col min="6148" max="6148" width="9" style="2" customWidth="1"/>
    <col min="6149" max="6149" width="11.1640625" style="2" customWidth="1"/>
    <col min="6150" max="6150" width="8.6640625" style="2" customWidth="1"/>
    <col min="6151" max="6151" width="12" style="2" customWidth="1"/>
    <col min="6152" max="6152" width="10.5" style="2" customWidth="1"/>
    <col min="6153" max="6153" width="11" style="2" customWidth="1"/>
    <col min="6154" max="6154" width="10.83203125" style="2" customWidth="1"/>
    <col min="6155" max="6400" width="5" style="2"/>
    <col min="6401" max="6401" width="6.83203125" style="2" customWidth="1"/>
    <col min="6402" max="6402" width="7.5" style="2" customWidth="1"/>
    <col min="6403" max="6403" width="7.83203125" style="2" customWidth="1"/>
    <col min="6404" max="6404" width="9" style="2" customWidth="1"/>
    <col min="6405" max="6405" width="11.1640625" style="2" customWidth="1"/>
    <col min="6406" max="6406" width="8.6640625" style="2" customWidth="1"/>
    <col min="6407" max="6407" width="12" style="2" customWidth="1"/>
    <col min="6408" max="6408" width="10.5" style="2" customWidth="1"/>
    <col min="6409" max="6409" width="11" style="2" customWidth="1"/>
    <col min="6410" max="6410" width="10.83203125" style="2" customWidth="1"/>
    <col min="6411" max="6656" width="5" style="2"/>
    <col min="6657" max="6657" width="6.83203125" style="2" customWidth="1"/>
    <col min="6658" max="6658" width="7.5" style="2" customWidth="1"/>
    <col min="6659" max="6659" width="7.83203125" style="2" customWidth="1"/>
    <col min="6660" max="6660" width="9" style="2" customWidth="1"/>
    <col min="6661" max="6661" width="11.1640625" style="2" customWidth="1"/>
    <col min="6662" max="6662" width="8.6640625" style="2" customWidth="1"/>
    <col min="6663" max="6663" width="12" style="2" customWidth="1"/>
    <col min="6664" max="6664" width="10.5" style="2" customWidth="1"/>
    <col min="6665" max="6665" width="11" style="2" customWidth="1"/>
    <col min="6666" max="6666" width="10.83203125" style="2" customWidth="1"/>
    <col min="6667" max="6912" width="5" style="2"/>
    <col min="6913" max="6913" width="6.83203125" style="2" customWidth="1"/>
    <col min="6914" max="6914" width="7.5" style="2" customWidth="1"/>
    <col min="6915" max="6915" width="7.83203125" style="2" customWidth="1"/>
    <col min="6916" max="6916" width="9" style="2" customWidth="1"/>
    <col min="6917" max="6917" width="11.1640625" style="2" customWidth="1"/>
    <col min="6918" max="6918" width="8.6640625" style="2" customWidth="1"/>
    <col min="6919" max="6919" width="12" style="2" customWidth="1"/>
    <col min="6920" max="6920" width="10.5" style="2" customWidth="1"/>
    <col min="6921" max="6921" width="11" style="2" customWidth="1"/>
    <col min="6922" max="6922" width="10.83203125" style="2" customWidth="1"/>
    <col min="6923" max="7168" width="5" style="2"/>
    <col min="7169" max="7169" width="6.83203125" style="2" customWidth="1"/>
    <col min="7170" max="7170" width="7.5" style="2" customWidth="1"/>
    <col min="7171" max="7171" width="7.83203125" style="2" customWidth="1"/>
    <col min="7172" max="7172" width="9" style="2" customWidth="1"/>
    <col min="7173" max="7173" width="11.1640625" style="2" customWidth="1"/>
    <col min="7174" max="7174" width="8.6640625" style="2" customWidth="1"/>
    <col min="7175" max="7175" width="12" style="2" customWidth="1"/>
    <col min="7176" max="7176" width="10.5" style="2" customWidth="1"/>
    <col min="7177" max="7177" width="11" style="2" customWidth="1"/>
    <col min="7178" max="7178" width="10.83203125" style="2" customWidth="1"/>
    <col min="7179" max="7424" width="5" style="2"/>
    <col min="7425" max="7425" width="6.83203125" style="2" customWidth="1"/>
    <col min="7426" max="7426" width="7.5" style="2" customWidth="1"/>
    <col min="7427" max="7427" width="7.83203125" style="2" customWidth="1"/>
    <col min="7428" max="7428" width="9" style="2" customWidth="1"/>
    <col min="7429" max="7429" width="11.1640625" style="2" customWidth="1"/>
    <col min="7430" max="7430" width="8.6640625" style="2" customWidth="1"/>
    <col min="7431" max="7431" width="12" style="2" customWidth="1"/>
    <col min="7432" max="7432" width="10.5" style="2" customWidth="1"/>
    <col min="7433" max="7433" width="11" style="2" customWidth="1"/>
    <col min="7434" max="7434" width="10.83203125" style="2" customWidth="1"/>
    <col min="7435" max="7680" width="5" style="2"/>
    <col min="7681" max="7681" width="6.83203125" style="2" customWidth="1"/>
    <col min="7682" max="7682" width="7.5" style="2" customWidth="1"/>
    <col min="7683" max="7683" width="7.83203125" style="2" customWidth="1"/>
    <col min="7684" max="7684" width="9" style="2" customWidth="1"/>
    <col min="7685" max="7685" width="11.1640625" style="2" customWidth="1"/>
    <col min="7686" max="7686" width="8.6640625" style="2" customWidth="1"/>
    <col min="7687" max="7687" width="12" style="2" customWidth="1"/>
    <col min="7688" max="7688" width="10.5" style="2" customWidth="1"/>
    <col min="7689" max="7689" width="11" style="2" customWidth="1"/>
    <col min="7690" max="7690" width="10.83203125" style="2" customWidth="1"/>
    <col min="7691" max="7936" width="5" style="2"/>
    <col min="7937" max="7937" width="6.83203125" style="2" customWidth="1"/>
    <col min="7938" max="7938" width="7.5" style="2" customWidth="1"/>
    <col min="7939" max="7939" width="7.83203125" style="2" customWidth="1"/>
    <col min="7940" max="7940" width="9" style="2" customWidth="1"/>
    <col min="7941" max="7941" width="11.1640625" style="2" customWidth="1"/>
    <col min="7942" max="7942" width="8.6640625" style="2" customWidth="1"/>
    <col min="7943" max="7943" width="12" style="2" customWidth="1"/>
    <col min="7944" max="7944" width="10.5" style="2" customWidth="1"/>
    <col min="7945" max="7945" width="11" style="2" customWidth="1"/>
    <col min="7946" max="7946" width="10.83203125" style="2" customWidth="1"/>
    <col min="7947" max="8192" width="5" style="2"/>
    <col min="8193" max="8193" width="6.83203125" style="2" customWidth="1"/>
    <col min="8194" max="8194" width="7.5" style="2" customWidth="1"/>
    <col min="8195" max="8195" width="7.83203125" style="2" customWidth="1"/>
    <col min="8196" max="8196" width="9" style="2" customWidth="1"/>
    <col min="8197" max="8197" width="11.1640625" style="2" customWidth="1"/>
    <col min="8198" max="8198" width="8.6640625" style="2" customWidth="1"/>
    <col min="8199" max="8199" width="12" style="2" customWidth="1"/>
    <col min="8200" max="8200" width="10.5" style="2" customWidth="1"/>
    <col min="8201" max="8201" width="11" style="2" customWidth="1"/>
    <col min="8202" max="8202" width="10.83203125" style="2" customWidth="1"/>
    <col min="8203" max="8448" width="5" style="2"/>
    <col min="8449" max="8449" width="6.83203125" style="2" customWidth="1"/>
    <col min="8450" max="8450" width="7.5" style="2" customWidth="1"/>
    <col min="8451" max="8451" width="7.83203125" style="2" customWidth="1"/>
    <col min="8452" max="8452" width="9" style="2" customWidth="1"/>
    <col min="8453" max="8453" width="11.1640625" style="2" customWidth="1"/>
    <col min="8454" max="8454" width="8.6640625" style="2" customWidth="1"/>
    <col min="8455" max="8455" width="12" style="2" customWidth="1"/>
    <col min="8456" max="8456" width="10.5" style="2" customWidth="1"/>
    <col min="8457" max="8457" width="11" style="2" customWidth="1"/>
    <col min="8458" max="8458" width="10.83203125" style="2" customWidth="1"/>
    <col min="8459" max="8704" width="5" style="2"/>
    <col min="8705" max="8705" width="6.83203125" style="2" customWidth="1"/>
    <col min="8706" max="8706" width="7.5" style="2" customWidth="1"/>
    <col min="8707" max="8707" width="7.83203125" style="2" customWidth="1"/>
    <col min="8708" max="8708" width="9" style="2" customWidth="1"/>
    <col min="8709" max="8709" width="11.1640625" style="2" customWidth="1"/>
    <col min="8710" max="8710" width="8.6640625" style="2" customWidth="1"/>
    <col min="8711" max="8711" width="12" style="2" customWidth="1"/>
    <col min="8712" max="8712" width="10.5" style="2" customWidth="1"/>
    <col min="8713" max="8713" width="11" style="2" customWidth="1"/>
    <col min="8714" max="8714" width="10.83203125" style="2" customWidth="1"/>
    <col min="8715" max="8960" width="5" style="2"/>
    <col min="8961" max="8961" width="6.83203125" style="2" customWidth="1"/>
    <col min="8962" max="8962" width="7.5" style="2" customWidth="1"/>
    <col min="8963" max="8963" width="7.83203125" style="2" customWidth="1"/>
    <col min="8964" max="8964" width="9" style="2" customWidth="1"/>
    <col min="8965" max="8965" width="11.1640625" style="2" customWidth="1"/>
    <col min="8966" max="8966" width="8.6640625" style="2" customWidth="1"/>
    <col min="8967" max="8967" width="12" style="2" customWidth="1"/>
    <col min="8968" max="8968" width="10.5" style="2" customWidth="1"/>
    <col min="8969" max="8969" width="11" style="2" customWidth="1"/>
    <col min="8970" max="8970" width="10.83203125" style="2" customWidth="1"/>
    <col min="8971" max="9216" width="5" style="2"/>
    <col min="9217" max="9217" width="6.83203125" style="2" customWidth="1"/>
    <col min="9218" max="9218" width="7.5" style="2" customWidth="1"/>
    <col min="9219" max="9219" width="7.83203125" style="2" customWidth="1"/>
    <col min="9220" max="9220" width="9" style="2" customWidth="1"/>
    <col min="9221" max="9221" width="11.1640625" style="2" customWidth="1"/>
    <col min="9222" max="9222" width="8.6640625" style="2" customWidth="1"/>
    <col min="9223" max="9223" width="12" style="2" customWidth="1"/>
    <col min="9224" max="9224" width="10.5" style="2" customWidth="1"/>
    <col min="9225" max="9225" width="11" style="2" customWidth="1"/>
    <col min="9226" max="9226" width="10.83203125" style="2" customWidth="1"/>
    <col min="9227" max="9472" width="5" style="2"/>
    <col min="9473" max="9473" width="6.83203125" style="2" customWidth="1"/>
    <col min="9474" max="9474" width="7.5" style="2" customWidth="1"/>
    <col min="9475" max="9475" width="7.83203125" style="2" customWidth="1"/>
    <col min="9476" max="9476" width="9" style="2" customWidth="1"/>
    <col min="9477" max="9477" width="11.1640625" style="2" customWidth="1"/>
    <col min="9478" max="9478" width="8.6640625" style="2" customWidth="1"/>
    <col min="9479" max="9479" width="12" style="2" customWidth="1"/>
    <col min="9480" max="9480" width="10.5" style="2" customWidth="1"/>
    <col min="9481" max="9481" width="11" style="2" customWidth="1"/>
    <col min="9482" max="9482" width="10.83203125" style="2" customWidth="1"/>
    <col min="9483" max="9728" width="5" style="2"/>
    <col min="9729" max="9729" width="6.83203125" style="2" customWidth="1"/>
    <col min="9730" max="9730" width="7.5" style="2" customWidth="1"/>
    <col min="9731" max="9731" width="7.83203125" style="2" customWidth="1"/>
    <col min="9732" max="9732" width="9" style="2" customWidth="1"/>
    <col min="9733" max="9733" width="11.1640625" style="2" customWidth="1"/>
    <col min="9734" max="9734" width="8.6640625" style="2" customWidth="1"/>
    <col min="9735" max="9735" width="12" style="2" customWidth="1"/>
    <col min="9736" max="9736" width="10.5" style="2" customWidth="1"/>
    <col min="9737" max="9737" width="11" style="2" customWidth="1"/>
    <col min="9738" max="9738" width="10.83203125" style="2" customWidth="1"/>
    <col min="9739" max="9984" width="5" style="2"/>
    <col min="9985" max="9985" width="6.83203125" style="2" customWidth="1"/>
    <col min="9986" max="9986" width="7.5" style="2" customWidth="1"/>
    <col min="9987" max="9987" width="7.83203125" style="2" customWidth="1"/>
    <col min="9988" max="9988" width="9" style="2" customWidth="1"/>
    <col min="9989" max="9989" width="11.1640625" style="2" customWidth="1"/>
    <col min="9990" max="9990" width="8.6640625" style="2" customWidth="1"/>
    <col min="9991" max="9991" width="12" style="2" customWidth="1"/>
    <col min="9992" max="9992" width="10.5" style="2" customWidth="1"/>
    <col min="9993" max="9993" width="11" style="2" customWidth="1"/>
    <col min="9994" max="9994" width="10.83203125" style="2" customWidth="1"/>
    <col min="9995" max="10240" width="5" style="2"/>
    <col min="10241" max="10241" width="6.83203125" style="2" customWidth="1"/>
    <col min="10242" max="10242" width="7.5" style="2" customWidth="1"/>
    <col min="10243" max="10243" width="7.83203125" style="2" customWidth="1"/>
    <col min="10244" max="10244" width="9" style="2" customWidth="1"/>
    <col min="10245" max="10245" width="11.1640625" style="2" customWidth="1"/>
    <col min="10246" max="10246" width="8.6640625" style="2" customWidth="1"/>
    <col min="10247" max="10247" width="12" style="2" customWidth="1"/>
    <col min="10248" max="10248" width="10.5" style="2" customWidth="1"/>
    <col min="10249" max="10249" width="11" style="2" customWidth="1"/>
    <col min="10250" max="10250" width="10.83203125" style="2" customWidth="1"/>
    <col min="10251" max="10496" width="5" style="2"/>
    <col min="10497" max="10497" width="6.83203125" style="2" customWidth="1"/>
    <col min="10498" max="10498" width="7.5" style="2" customWidth="1"/>
    <col min="10499" max="10499" width="7.83203125" style="2" customWidth="1"/>
    <col min="10500" max="10500" width="9" style="2" customWidth="1"/>
    <col min="10501" max="10501" width="11.1640625" style="2" customWidth="1"/>
    <col min="10502" max="10502" width="8.6640625" style="2" customWidth="1"/>
    <col min="10503" max="10503" width="12" style="2" customWidth="1"/>
    <col min="10504" max="10504" width="10.5" style="2" customWidth="1"/>
    <col min="10505" max="10505" width="11" style="2" customWidth="1"/>
    <col min="10506" max="10506" width="10.83203125" style="2" customWidth="1"/>
    <col min="10507" max="10752" width="5" style="2"/>
    <col min="10753" max="10753" width="6.83203125" style="2" customWidth="1"/>
    <col min="10754" max="10754" width="7.5" style="2" customWidth="1"/>
    <col min="10755" max="10755" width="7.83203125" style="2" customWidth="1"/>
    <col min="10756" max="10756" width="9" style="2" customWidth="1"/>
    <col min="10757" max="10757" width="11.1640625" style="2" customWidth="1"/>
    <col min="10758" max="10758" width="8.6640625" style="2" customWidth="1"/>
    <col min="10759" max="10759" width="12" style="2" customWidth="1"/>
    <col min="10760" max="10760" width="10.5" style="2" customWidth="1"/>
    <col min="10761" max="10761" width="11" style="2" customWidth="1"/>
    <col min="10762" max="10762" width="10.83203125" style="2" customWidth="1"/>
    <col min="10763" max="11008" width="5" style="2"/>
    <col min="11009" max="11009" width="6.83203125" style="2" customWidth="1"/>
    <col min="11010" max="11010" width="7.5" style="2" customWidth="1"/>
    <col min="11011" max="11011" width="7.83203125" style="2" customWidth="1"/>
    <col min="11012" max="11012" width="9" style="2" customWidth="1"/>
    <col min="11013" max="11013" width="11.1640625" style="2" customWidth="1"/>
    <col min="11014" max="11014" width="8.6640625" style="2" customWidth="1"/>
    <col min="11015" max="11015" width="12" style="2" customWidth="1"/>
    <col min="11016" max="11016" width="10.5" style="2" customWidth="1"/>
    <col min="11017" max="11017" width="11" style="2" customWidth="1"/>
    <col min="11018" max="11018" width="10.83203125" style="2" customWidth="1"/>
    <col min="11019" max="11264" width="5" style="2"/>
    <col min="11265" max="11265" width="6.83203125" style="2" customWidth="1"/>
    <col min="11266" max="11266" width="7.5" style="2" customWidth="1"/>
    <col min="11267" max="11267" width="7.83203125" style="2" customWidth="1"/>
    <col min="11268" max="11268" width="9" style="2" customWidth="1"/>
    <col min="11269" max="11269" width="11.1640625" style="2" customWidth="1"/>
    <col min="11270" max="11270" width="8.6640625" style="2" customWidth="1"/>
    <col min="11271" max="11271" width="12" style="2" customWidth="1"/>
    <col min="11272" max="11272" width="10.5" style="2" customWidth="1"/>
    <col min="11273" max="11273" width="11" style="2" customWidth="1"/>
    <col min="11274" max="11274" width="10.83203125" style="2" customWidth="1"/>
    <col min="11275" max="11520" width="5" style="2"/>
    <col min="11521" max="11521" width="6.83203125" style="2" customWidth="1"/>
    <col min="11522" max="11522" width="7.5" style="2" customWidth="1"/>
    <col min="11523" max="11523" width="7.83203125" style="2" customWidth="1"/>
    <col min="11524" max="11524" width="9" style="2" customWidth="1"/>
    <col min="11525" max="11525" width="11.1640625" style="2" customWidth="1"/>
    <col min="11526" max="11526" width="8.6640625" style="2" customWidth="1"/>
    <col min="11527" max="11527" width="12" style="2" customWidth="1"/>
    <col min="11528" max="11528" width="10.5" style="2" customWidth="1"/>
    <col min="11529" max="11529" width="11" style="2" customWidth="1"/>
    <col min="11530" max="11530" width="10.83203125" style="2" customWidth="1"/>
    <col min="11531" max="11776" width="5" style="2"/>
    <col min="11777" max="11777" width="6.83203125" style="2" customWidth="1"/>
    <col min="11778" max="11778" width="7.5" style="2" customWidth="1"/>
    <col min="11779" max="11779" width="7.83203125" style="2" customWidth="1"/>
    <col min="11780" max="11780" width="9" style="2" customWidth="1"/>
    <col min="11781" max="11781" width="11.1640625" style="2" customWidth="1"/>
    <col min="11782" max="11782" width="8.6640625" style="2" customWidth="1"/>
    <col min="11783" max="11783" width="12" style="2" customWidth="1"/>
    <col min="11784" max="11784" width="10.5" style="2" customWidth="1"/>
    <col min="11785" max="11785" width="11" style="2" customWidth="1"/>
    <col min="11786" max="11786" width="10.83203125" style="2" customWidth="1"/>
    <col min="11787" max="12032" width="5" style="2"/>
    <col min="12033" max="12033" width="6.83203125" style="2" customWidth="1"/>
    <col min="12034" max="12034" width="7.5" style="2" customWidth="1"/>
    <col min="12035" max="12035" width="7.83203125" style="2" customWidth="1"/>
    <col min="12036" max="12036" width="9" style="2" customWidth="1"/>
    <col min="12037" max="12037" width="11.1640625" style="2" customWidth="1"/>
    <col min="12038" max="12038" width="8.6640625" style="2" customWidth="1"/>
    <col min="12039" max="12039" width="12" style="2" customWidth="1"/>
    <col min="12040" max="12040" width="10.5" style="2" customWidth="1"/>
    <col min="12041" max="12041" width="11" style="2" customWidth="1"/>
    <col min="12042" max="12042" width="10.83203125" style="2" customWidth="1"/>
    <col min="12043" max="12288" width="5" style="2"/>
    <col min="12289" max="12289" width="6.83203125" style="2" customWidth="1"/>
    <col min="12290" max="12290" width="7.5" style="2" customWidth="1"/>
    <col min="12291" max="12291" width="7.83203125" style="2" customWidth="1"/>
    <col min="12292" max="12292" width="9" style="2" customWidth="1"/>
    <col min="12293" max="12293" width="11.1640625" style="2" customWidth="1"/>
    <col min="12294" max="12294" width="8.6640625" style="2" customWidth="1"/>
    <col min="12295" max="12295" width="12" style="2" customWidth="1"/>
    <col min="12296" max="12296" width="10.5" style="2" customWidth="1"/>
    <col min="12297" max="12297" width="11" style="2" customWidth="1"/>
    <col min="12298" max="12298" width="10.83203125" style="2" customWidth="1"/>
    <col min="12299" max="12544" width="5" style="2"/>
    <col min="12545" max="12545" width="6.83203125" style="2" customWidth="1"/>
    <col min="12546" max="12546" width="7.5" style="2" customWidth="1"/>
    <col min="12547" max="12547" width="7.83203125" style="2" customWidth="1"/>
    <col min="12548" max="12548" width="9" style="2" customWidth="1"/>
    <col min="12549" max="12549" width="11.1640625" style="2" customWidth="1"/>
    <col min="12550" max="12550" width="8.6640625" style="2" customWidth="1"/>
    <col min="12551" max="12551" width="12" style="2" customWidth="1"/>
    <col min="12552" max="12552" width="10.5" style="2" customWidth="1"/>
    <col min="12553" max="12553" width="11" style="2" customWidth="1"/>
    <col min="12554" max="12554" width="10.83203125" style="2" customWidth="1"/>
    <col min="12555" max="12800" width="5" style="2"/>
    <col min="12801" max="12801" width="6.83203125" style="2" customWidth="1"/>
    <col min="12802" max="12802" width="7.5" style="2" customWidth="1"/>
    <col min="12803" max="12803" width="7.83203125" style="2" customWidth="1"/>
    <col min="12804" max="12804" width="9" style="2" customWidth="1"/>
    <col min="12805" max="12805" width="11.1640625" style="2" customWidth="1"/>
    <col min="12806" max="12806" width="8.6640625" style="2" customWidth="1"/>
    <col min="12807" max="12807" width="12" style="2" customWidth="1"/>
    <col min="12808" max="12808" width="10.5" style="2" customWidth="1"/>
    <col min="12809" max="12809" width="11" style="2" customWidth="1"/>
    <col min="12810" max="12810" width="10.83203125" style="2" customWidth="1"/>
    <col min="12811" max="13056" width="5" style="2"/>
    <col min="13057" max="13057" width="6.83203125" style="2" customWidth="1"/>
    <col min="13058" max="13058" width="7.5" style="2" customWidth="1"/>
    <col min="13059" max="13059" width="7.83203125" style="2" customWidth="1"/>
    <col min="13060" max="13060" width="9" style="2" customWidth="1"/>
    <col min="13061" max="13061" width="11.1640625" style="2" customWidth="1"/>
    <col min="13062" max="13062" width="8.6640625" style="2" customWidth="1"/>
    <col min="13063" max="13063" width="12" style="2" customWidth="1"/>
    <col min="13064" max="13064" width="10.5" style="2" customWidth="1"/>
    <col min="13065" max="13065" width="11" style="2" customWidth="1"/>
    <col min="13066" max="13066" width="10.83203125" style="2" customWidth="1"/>
    <col min="13067" max="13312" width="5" style="2"/>
    <col min="13313" max="13313" width="6.83203125" style="2" customWidth="1"/>
    <col min="13314" max="13314" width="7.5" style="2" customWidth="1"/>
    <col min="13315" max="13315" width="7.83203125" style="2" customWidth="1"/>
    <col min="13316" max="13316" width="9" style="2" customWidth="1"/>
    <col min="13317" max="13317" width="11.1640625" style="2" customWidth="1"/>
    <col min="13318" max="13318" width="8.6640625" style="2" customWidth="1"/>
    <col min="13319" max="13319" width="12" style="2" customWidth="1"/>
    <col min="13320" max="13320" width="10.5" style="2" customWidth="1"/>
    <col min="13321" max="13321" width="11" style="2" customWidth="1"/>
    <col min="13322" max="13322" width="10.83203125" style="2" customWidth="1"/>
    <col min="13323" max="13568" width="5" style="2"/>
    <col min="13569" max="13569" width="6.83203125" style="2" customWidth="1"/>
    <col min="13570" max="13570" width="7.5" style="2" customWidth="1"/>
    <col min="13571" max="13571" width="7.83203125" style="2" customWidth="1"/>
    <col min="13572" max="13572" width="9" style="2" customWidth="1"/>
    <col min="13573" max="13573" width="11.1640625" style="2" customWidth="1"/>
    <col min="13574" max="13574" width="8.6640625" style="2" customWidth="1"/>
    <col min="13575" max="13575" width="12" style="2" customWidth="1"/>
    <col min="13576" max="13576" width="10.5" style="2" customWidth="1"/>
    <col min="13577" max="13577" width="11" style="2" customWidth="1"/>
    <col min="13578" max="13578" width="10.83203125" style="2" customWidth="1"/>
    <col min="13579" max="13824" width="5" style="2"/>
    <col min="13825" max="13825" width="6.83203125" style="2" customWidth="1"/>
    <col min="13826" max="13826" width="7.5" style="2" customWidth="1"/>
    <col min="13827" max="13827" width="7.83203125" style="2" customWidth="1"/>
    <col min="13828" max="13828" width="9" style="2" customWidth="1"/>
    <col min="13829" max="13829" width="11.1640625" style="2" customWidth="1"/>
    <col min="13830" max="13830" width="8.6640625" style="2" customWidth="1"/>
    <col min="13831" max="13831" width="12" style="2" customWidth="1"/>
    <col min="13832" max="13832" width="10.5" style="2" customWidth="1"/>
    <col min="13833" max="13833" width="11" style="2" customWidth="1"/>
    <col min="13834" max="13834" width="10.83203125" style="2" customWidth="1"/>
    <col min="13835" max="14080" width="5" style="2"/>
    <col min="14081" max="14081" width="6.83203125" style="2" customWidth="1"/>
    <col min="14082" max="14082" width="7.5" style="2" customWidth="1"/>
    <col min="14083" max="14083" width="7.83203125" style="2" customWidth="1"/>
    <col min="14084" max="14084" width="9" style="2" customWidth="1"/>
    <col min="14085" max="14085" width="11.1640625" style="2" customWidth="1"/>
    <col min="14086" max="14086" width="8.6640625" style="2" customWidth="1"/>
    <col min="14087" max="14087" width="12" style="2" customWidth="1"/>
    <col min="14088" max="14088" width="10.5" style="2" customWidth="1"/>
    <col min="14089" max="14089" width="11" style="2" customWidth="1"/>
    <col min="14090" max="14090" width="10.83203125" style="2" customWidth="1"/>
    <col min="14091" max="14336" width="5" style="2"/>
    <col min="14337" max="14337" width="6.83203125" style="2" customWidth="1"/>
    <col min="14338" max="14338" width="7.5" style="2" customWidth="1"/>
    <col min="14339" max="14339" width="7.83203125" style="2" customWidth="1"/>
    <col min="14340" max="14340" width="9" style="2" customWidth="1"/>
    <col min="14341" max="14341" width="11.1640625" style="2" customWidth="1"/>
    <col min="14342" max="14342" width="8.6640625" style="2" customWidth="1"/>
    <col min="14343" max="14343" width="12" style="2" customWidth="1"/>
    <col min="14344" max="14344" width="10.5" style="2" customWidth="1"/>
    <col min="14345" max="14345" width="11" style="2" customWidth="1"/>
    <col min="14346" max="14346" width="10.83203125" style="2" customWidth="1"/>
    <col min="14347" max="14592" width="5" style="2"/>
    <col min="14593" max="14593" width="6.83203125" style="2" customWidth="1"/>
    <col min="14594" max="14594" width="7.5" style="2" customWidth="1"/>
    <col min="14595" max="14595" width="7.83203125" style="2" customWidth="1"/>
    <col min="14596" max="14596" width="9" style="2" customWidth="1"/>
    <col min="14597" max="14597" width="11.1640625" style="2" customWidth="1"/>
    <col min="14598" max="14598" width="8.6640625" style="2" customWidth="1"/>
    <col min="14599" max="14599" width="12" style="2" customWidth="1"/>
    <col min="14600" max="14600" width="10.5" style="2" customWidth="1"/>
    <col min="14601" max="14601" width="11" style="2" customWidth="1"/>
    <col min="14602" max="14602" width="10.83203125" style="2" customWidth="1"/>
    <col min="14603" max="14848" width="5" style="2"/>
    <col min="14849" max="14849" width="6.83203125" style="2" customWidth="1"/>
    <col min="14850" max="14850" width="7.5" style="2" customWidth="1"/>
    <col min="14851" max="14851" width="7.83203125" style="2" customWidth="1"/>
    <col min="14852" max="14852" width="9" style="2" customWidth="1"/>
    <col min="14853" max="14853" width="11.1640625" style="2" customWidth="1"/>
    <col min="14854" max="14854" width="8.6640625" style="2" customWidth="1"/>
    <col min="14855" max="14855" width="12" style="2" customWidth="1"/>
    <col min="14856" max="14856" width="10.5" style="2" customWidth="1"/>
    <col min="14857" max="14857" width="11" style="2" customWidth="1"/>
    <col min="14858" max="14858" width="10.83203125" style="2" customWidth="1"/>
    <col min="14859" max="15104" width="5" style="2"/>
    <col min="15105" max="15105" width="6.83203125" style="2" customWidth="1"/>
    <col min="15106" max="15106" width="7.5" style="2" customWidth="1"/>
    <col min="15107" max="15107" width="7.83203125" style="2" customWidth="1"/>
    <col min="15108" max="15108" width="9" style="2" customWidth="1"/>
    <col min="15109" max="15109" width="11.1640625" style="2" customWidth="1"/>
    <col min="15110" max="15110" width="8.6640625" style="2" customWidth="1"/>
    <col min="15111" max="15111" width="12" style="2" customWidth="1"/>
    <col min="15112" max="15112" width="10.5" style="2" customWidth="1"/>
    <col min="15113" max="15113" width="11" style="2" customWidth="1"/>
    <col min="15114" max="15114" width="10.83203125" style="2" customWidth="1"/>
    <col min="15115" max="15360" width="5" style="2"/>
    <col min="15361" max="15361" width="6.83203125" style="2" customWidth="1"/>
    <col min="15362" max="15362" width="7.5" style="2" customWidth="1"/>
    <col min="15363" max="15363" width="7.83203125" style="2" customWidth="1"/>
    <col min="15364" max="15364" width="9" style="2" customWidth="1"/>
    <col min="15365" max="15365" width="11.1640625" style="2" customWidth="1"/>
    <col min="15366" max="15366" width="8.6640625" style="2" customWidth="1"/>
    <col min="15367" max="15367" width="12" style="2" customWidth="1"/>
    <col min="15368" max="15368" width="10.5" style="2" customWidth="1"/>
    <col min="15369" max="15369" width="11" style="2" customWidth="1"/>
    <col min="15370" max="15370" width="10.83203125" style="2" customWidth="1"/>
    <col min="15371" max="15616" width="5" style="2"/>
    <col min="15617" max="15617" width="6.83203125" style="2" customWidth="1"/>
    <col min="15618" max="15618" width="7.5" style="2" customWidth="1"/>
    <col min="15619" max="15619" width="7.83203125" style="2" customWidth="1"/>
    <col min="15620" max="15620" width="9" style="2" customWidth="1"/>
    <col min="15621" max="15621" width="11.1640625" style="2" customWidth="1"/>
    <col min="15622" max="15622" width="8.6640625" style="2" customWidth="1"/>
    <col min="15623" max="15623" width="12" style="2" customWidth="1"/>
    <col min="15624" max="15624" width="10.5" style="2" customWidth="1"/>
    <col min="15625" max="15625" width="11" style="2" customWidth="1"/>
    <col min="15626" max="15626" width="10.83203125" style="2" customWidth="1"/>
    <col min="15627" max="15872" width="5" style="2"/>
    <col min="15873" max="15873" width="6.83203125" style="2" customWidth="1"/>
    <col min="15874" max="15874" width="7.5" style="2" customWidth="1"/>
    <col min="15875" max="15875" width="7.83203125" style="2" customWidth="1"/>
    <col min="15876" max="15876" width="9" style="2" customWidth="1"/>
    <col min="15877" max="15877" width="11.1640625" style="2" customWidth="1"/>
    <col min="15878" max="15878" width="8.6640625" style="2" customWidth="1"/>
    <col min="15879" max="15879" width="12" style="2" customWidth="1"/>
    <col min="15880" max="15880" width="10.5" style="2" customWidth="1"/>
    <col min="15881" max="15881" width="11" style="2" customWidth="1"/>
    <col min="15882" max="15882" width="10.83203125" style="2" customWidth="1"/>
    <col min="15883" max="16128" width="5" style="2"/>
    <col min="16129" max="16129" width="6.83203125" style="2" customWidth="1"/>
    <col min="16130" max="16130" width="7.5" style="2" customWidth="1"/>
    <col min="16131" max="16131" width="7.83203125" style="2" customWidth="1"/>
    <col min="16132" max="16132" width="9" style="2" customWidth="1"/>
    <col min="16133" max="16133" width="11.1640625" style="2" customWidth="1"/>
    <col min="16134" max="16134" width="8.6640625" style="2" customWidth="1"/>
    <col min="16135" max="16135" width="12" style="2" customWidth="1"/>
    <col min="16136" max="16136" width="10.5" style="2" customWidth="1"/>
    <col min="16137" max="16137" width="11" style="2" customWidth="1"/>
    <col min="16138" max="16138" width="10.83203125" style="2" customWidth="1"/>
    <col min="16139" max="16384" width="5" style="2"/>
  </cols>
  <sheetData>
    <row r="1" spans="1:10" s="4" customFormat="1" ht="29.5" customHeight="1">
      <c r="A1" s="112" t="s">
        <v>74</v>
      </c>
      <c r="B1" s="113"/>
      <c r="C1" s="114"/>
      <c r="D1" s="114"/>
      <c r="E1" s="8" t="s">
        <v>75</v>
      </c>
      <c r="F1" s="115"/>
      <c r="G1" s="115"/>
      <c r="H1" s="9" t="s">
        <v>76</v>
      </c>
      <c r="I1" s="116" t="s">
        <v>10</v>
      </c>
      <c r="J1" s="117"/>
    </row>
    <row r="2" spans="1:10" s="4" customFormat="1" ht="27" customHeight="1">
      <c r="A2" s="118" t="s">
        <v>77</v>
      </c>
      <c r="B2" s="119"/>
      <c r="C2" s="119"/>
      <c r="D2" s="119"/>
      <c r="E2" s="120"/>
      <c r="F2" s="120"/>
      <c r="G2" s="120"/>
      <c r="H2" s="120"/>
      <c r="I2" s="120"/>
      <c r="J2" s="121"/>
    </row>
    <row r="3" spans="1:10" s="4" customFormat="1" ht="28.5" customHeight="1">
      <c r="A3" s="118" t="s">
        <v>78</v>
      </c>
      <c r="B3" s="119"/>
      <c r="C3" s="119"/>
      <c r="D3" s="119"/>
      <c r="E3" s="120"/>
      <c r="F3" s="120"/>
      <c r="G3" s="120"/>
      <c r="H3" s="120"/>
      <c r="I3" s="120"/>
      <c r="J3" s="121"/>
    </row>
    <row r="4" spans="1:10" s="4" customFormat="1" ht="27.5" customHeight="1">
      <c r="A4" s="84" t="s">
        <v>79</v>
      </c>
      <c r="B4" s="85"/>
      <c r="C4" s="85"/>
      <c r="D4" s="85"/>
      <c r="E4" s="86"/>
      <c r="F4" s="87"/>
      <c r="G4" s="88"/>
      <c r="H4" s="88"/>
      <c r="I4" s="88"/>
      <c r="J4" s="89"/>
    </row>
    <row r="5" spans="1:10" s="4" customFormat="1" ht="39.5" customHeight="1">
      <c r="A5" s="10" t="s">
        <v>40</v>
      </c>
      <c r="B5" s="132"/>
      <c r="C5" s="132"/>
      <c r="D5" s="82" t="s">
        <v>18</v>
      </c>
      <c r="E5" s="83"/>
      <c r="F5" s="123"/>
      <c r="G5" s="123"/>
      <c r="H5" s="11" t="s">
        <v>16</v>
      </c>
      <c r="I5" s="124"/>
      <c r="J5" s="125"/>
    </row>
    <row r="6" spans="1:10" s="4" customFormat="1" ht="34" customHeight="1">
      <c r="A6" s="84" t="s">
        <v>80</v>
      </c>
      <c r="B6" s="129"/>
      <c r="C6" s="127"/>
      <c r="D6" s="127"/>
      <c r="E6" s="127"/>
      <c r="F6" s="126" t="s">
        <v>81</v>
      </c>
      <c r="G6" s="126"/>
      <c r="H6" s="127"/>
      <c r="I6" s="127"/>
      <c r="J6" s="128"/>
    </row>
    <row r="7" spans="1:10" s="4" customFormat="1" ht="33" customHeight="1">
      <c r="A7" s="17" t="s">
        <v>73</v>
      </c>
      <c r="B7" s="130"/>
      <c r="C7" s="130"/>
      <c r="D7" s="130"/>
      <c r="E7" s="130"/>
      <c r="F7" s="130"/>
      <c r="G7" s="130"/>
      <c r="H7" s="130"/>
      <c r="I7" s="130"/>
      <c r="J7" s="131"/>
    </row>
    <row r="8" spans="1:10" s="4" customFormat="1" ht="19.5" customHeight="1">
      <c r="A8" s="106" t="s">
        <v>38</v>
      </c>
      <c r="B8" s="107"/>
      <c r="C8" s="107"/>
      <c r="D8" s="107"/>
      <c r="E8" s="107"/>
      <c r="F8" s="108" t="s">
        <v>0</v>
      </c>
      <c r="G8" s="109" t="s">
        <v>39</v>
      </c>
      <c r="H8" s="109"/>
      <c r="I8" s="109"/>
      <c r="J8" s="110" t="s">
        <v>43</v>
      </c>
    </row>
    <row r="9" spans="1:10" s="4" customFormat="1" ht="18" customHeight="1">
      <c r="A9" s="106"/>
      <c r="B9" s="107"/>
      <c r="C9" s="107"/>
      <c r="D9" s="107"/>
      <c r="E9" s="107"/>
      <c r="F9" s="108"/>
      <c r="G9" s="24" t="s">
        <v>41</v>
      </c>
      <c r="H9" s="122" t="s">
        <v>42</v>
      </c>
      <c r="I9" s="122"/>
      <c r="J9" s="110"/>
    </row>
    <row r="10" spans="1:10" s="4" customFormat="1" ht="16.5" customHeight="1">
      <c r="A10" s="106"/>
      <c r="B10" s="107"/>
      <c r="C10" s="107"/>
      <c r="D10" s="107"/>
      <c r="E10" s="107"/>
      <c r="F10" s="108"/>
      <c r="G10" s="25" t="s">
        <v>2</v>
      </c>
      <c r="H10" s="26" t="s">
        <v>1</v>
      </c>
      <c r="I10" s="27" t="s">
        <v>2</v>
      </c>
      <c r="J10" s="110"/>
    </row>
    <row r="11" spans="1:10" s="4" customFormat="1" ht="26.5" customHeight="1">
      <c r="A11" s="48" t="s">
        <v>44</v>
      </c>
      <c r="B11" s="71"/>
      <c r="C11" s="71"/>
      <c r="D11" s="71"/>
      <c r="E11" s="71"/>
      <c r="F11" s="12">
        <v>15</v>
      </c>
      <c r="G11" s="29"/>
      <c r="H11" s="29"/>
      <c r="I11" s="29"/>
      <c r="J11" s="30">
        <f>+G11*F11+H11*F11+I11*F11</f>
        <v>0</v>
      </c>
    </row>
    <row r="12" spans="1:10" s="4" customFormat="1" ht="25.5" customHeight="1">
      <c r="A12" s="48" t="s">
        <v>45</v>
      </c>
      <c r="B12" s="71"/>
      <c r="C12" s="71"/>
      <c r="D12" s="71"/>
      <c r="E12" s="71"/>
      <c r="F12" s="12">
        <v>15</v>
      </c>
      <c r="G12" s="29"/>
      <c r="H12" s="70"/>
      <c r="I12" s="70"/>
      <c r="J12" s="30">
        <f>+F12*G12+H12*F12</f>
        <v>0</v>
      </c>
    </row>
    <row r="13" spans="1:10" s="4" customFormat="1" ht="22.5" customHeight="1">
      <c r="A13" s="98" t="s">
        <v>12</v>
      </c>
      <c r="B13" s="99"/>
      <c r="C13" s="99"/>
      <c r="D13" s="99"/>
      <c r="E13" s="99"/>
      <c r="F13" s="13">
        <v>1</v>
      </c>
      <c r="G13" s="64"/>
      <c r="H13" s="64"/>
      <c r="I13" s="64"/>
      <c r="J13" s="30">
        <f t="shared" ref="J13:J26" si="0">+F13*G13+H13*F13</f>
        <v>0</v>
      </c>
    </row>
    <row r="14" spans="1:10" s="4" customFormat="1" ht="25" customHeight="1">
      <c r="A14" s="94" t="s">
        <v>46</v>
      </c>
      <c r="B14" s="95"/>
      <c r="C14" s="95"/>
      <c r="D14" s="95"/>
      <c r="E14" s="95"/>
      <c r="F14" s="12">
        <v>15</v>
      </c>
      <c r="G14" s="29"/>
      <c r="H14" s="70"/>
      <c r="I14" s="70"/>
      <c r="J14" s="30">
        <f t="shared" si="0"/>
        <v>0</v>
      </c>
    </row>
    <row r="15" spans="1:10" s="4" customFormat="1" ht="22.5" customHeight="1">
      <c r="A15" s="98" t="s">
        <v>13</v>
      </c>
      <c r="B15" s="99"/>
      <c r="C15" s="99"/>
      <c r="D15" s="99"/>
      <c r="E15" s="99"/>
      <c r="F15" s="13">
        <v>1</v>
      </c>
      <c r="G15" s="64"/>
      <c r="H15" s="64"/>
      <c r="I15" s="64"/>
      <c r="J15" s="30">
        <f t="shared" si="0"/>
        <v>0</v>
      </c>
    </row>
    <row r="16" spans="1:10" s="4" customFormat="1" ht="28.5" customHeight="1">
      <c r="A16" s="94" t="s">
        <v>47</v>
      </c>
      <c r="B16" s="95"/>
      <c r="C16" s="95"/>
      <c r="D16" s="95"/>
      <c r="E16" s="95"/>
      <c r="F16" s="12">
        <v>15</v>
      </c>
      <c r="G16" s="29"/>
      <c r="H16" s="70"/>
      <c r="I16" s="70"/>
      <c r="J16" s="30">
        <f t="shared" si="0"/>
        <v>0</v>
      </c>
    </row>
    <row r="17" spans="1:10" s="4" customFormat="1" ht="22.5" customHeight="1">
      <c r="A17" s="98" t="s">
        <v>14</v>
      </c>
      <c r="B17" s="99"/>
      <c r="C17" s="99"/>
      <c r="D17" s="99"/>
      <c r="E17" s="99"/>
      <c r="F17" s="13">
        <v>1</v>
      </c>
      <c r="G17" s="64"/>
      <c r="H17" s="64"/>
      <c r="I17" s="64"/>
      <c r="J17" s="30">
        <f t="shared" si="0"/>
        <v>0</v>
      </c>
    </row>
    <row r="18" spans="1:10" s="4" customFormat="1" ht="27" customHeight="1">
      <c r="A18" s="94" t="s">
        <v>49</v>
      </c>
      <c r="B18" s="95"/>
      <c r="C18" s="95"/>
      <c r="D18" s="95"/>
      <c r="E18" s="95"/>
      <c r="F18" s="12">
        <v>15</v>
      </c>
      <c r="G18" s="31"/>
      <c r="H18" s="72"/>
      <c r="I18" s="72"/>
      <c r="J18" s="30">
        <f t="shared" si="0"/>
        <v>0</v>
      </c>
    </row>
    <row r="19" spans="1:10" s="4" customFormat="1" ht="27" customHeight="1">
      <c r="A19" s="96" t="s">
        <v>70</v>
      </c>
      <c r="B19" s="97"/>
      <c r="C19" s="97"/>
      <c r="D19" s="97"/>
      <c r="E19" s="97"/>
      <c r="F19" s="13">
        <v>10</v>
      </c>
      <c r="G19" s="64"/>
      <c r="H19" s="64"/>
      <c r="I19" s="64"/>
      <c r="J19" s="30">
        <f t="shared" si="0"/>
        <v>0</v>
      </c>
    </row>
    <row r="20" spans="1:10" s="4" customFormat="1" ht="26.5" customHeight="1">
      <c r="A20" s="94" t="s">
        <v>48</v>
      </c>
      <c r="B20" s="95"/>
      <c r="C20" s="95"/>
      <c r="D20" s="95"/>
      <c r="E20" s="95"/>
      <c r="F20" s="12">
        <v>15</v>
      </c>
      <c r="G20" s="31"/>
      <c r="H20" s="67"/>
      <c r="I20" s="67"/>
      <c r="J20" s="30">
        <f t="shared" si="0"/>
        <v>0</v>
      </c>
    </row>
    <row r="21" spans="1:10" s="4" customFormat="1" ht="27.5" customHeight="1">
      <c r="A21" s="48" t="s">
        <v>50</v>
      </c>
      <c r="B21" s="71"/>
      <c r="C21" s="71"/>
      <c r="D21" s="71"/>
      <c r="E21" s="71"/>
      <c r="F21" s="12">
        <v>15</v>
      </c>
      <c r="G21" s="29"/>
      <c r="H21" s="70"/>
      <c r="I21" s="70"/>
      <c r="J21" s="30">
        <f t="shared" si="0"/>
        <v>0</v>
      </c>
    </row>
    <row r="22" spans="1:10" s="4" customFormat="1" ht="27" customHeight="1">
      <c r="A22" s="48" t="s">
        <v>51</v>
      </c>
      <c r="B22" s="71"/>
      <c r="C22" s="71"/>
      <c r="D22" s="71"/>
      <c r="E22" s="71"/>
      <c r="F22" s="12">
        <v>15</v>
      </c>
      <c r="G22" s="29"/>
      <c r="H22" s="70"/>
      <c r="I22" s="70"/>
      <c r="J22" s="30">
        <f t="shared" si="0"/>
        <v>0</v>
      </c>
    </row>
    <row r="23" spans="1:10" s="4" customFormat="1" ht="26.5" customHeight="1">
      <c r="A23" s="48" t="s">
        <v>52</v>
      </c>
      <c r="B23" s="71"/>
      <c r="C23" s="71"/>
      <c r="D23" s="71"/>
      <c r="E23" s="71"/>
      <c r="F23" s="12">
        <v>15</v>
      </c>
      <c r="G23" s="29"/>
      <c r="H23" s="70"/>
      <c r="I23" s="70"/>
      <c r="J23" s="30">
        <f t="shared" si="0"/>
        <v>0</v>
      </c>
    </row>
    <row r="24" spans="1:10" s="4" customFormat="1" ht="27.5" customHeight="1">
      <c r="A24" s="111" t="s">
        <v>53</v>
      </c>
      <c r="B24" s="71"/>
      <c r="C24" s="71"/>
      <c r="D24" s="71"/>
      <c r="E24" s="71"/>
      <c r="F24" s="12">
        <v>15</v>
      </c>
      <c r="G24" s="29"/>
      <c r="H24" s="70"/>
      <c r="I24" s="70"/>
      <c r="J24" s="30">
        <f t="shared" si="0"/>
        <v>0</v>
      </c>
    </row>
    <row r="25" spans="1:10" s="4" customFormat="1" ht="25.5" customHeight="1">
      <c r="A25" s="48" t="s">
        <v>54</v>
      </c>
      <c r="B25" s="71"/>
      <c r="C25" s="71"/>
      <c r="D25" s="71"/>
      <c r="E25" s="71"/>
      <c r="F25" s="12">
        <v>15</v>
      </c>
      <c r="G25" s="29"/>
      <c r="H25" s="70"/>
      <c r="I25" s="70"/>
      <c r="J25" s="30">
        <f t="shared" si="0"/>
        <v>0</v>
      </c>
    </row>
    <row r="26" spans="1:10" s="4" customFormat="1" ht="25" customHeight="1">
      <c r="A26" s="103" t="s">
        <v>55</v>
      </c>
      <c r="B26" s="104"/>
      <c r="C26" s="104"/>
      <c r="D26" s="104"/>
      <c r="E26" s="104"/>
      <c r="F26" s="12">
        <v>10</v>
      </c>
      <c r="G26" s="29"/>
      <c r="H26" s="105"/>
      <c r="I26" s="105"/>
      <c r="J26" s="30">
        <f t="shared" si="0"/>
        <v>0</v>
      </c>
    </row>
    <row r="27" spans="1:10" s="5" customFormat="1" ht="23.5" customHeight="1">
      <c r="A27" s="35" t="s">
        <v>20</v>
      </c>
      <c r="B27" s="36"/>
      <c r="C27" s="36"/>
      <c r="D27" s="36"/>
      <c r="E27" s="36"/>
      <c r="F27" s="36"/>
      <c r="G27" s="37">
        <f>SUM(G11:I26)</f>
        <v>0</v>
      </c>
      <c r="H27" s="37"/>
      <c r="I27" s="37"/>
      <c r="J27" s="32">
        <f>SUM(J11:J26)</f>
        <v>0</v>
      </c>
    </row>
    <row r="28" spans="1:10" s="4" customFormat="1" ht="22.5" customHeight="1">
      <c r="A28" s="52" t="s">
        <v>56</v>
      </c>
      <c r="B28" s="42"/>
      <c r="C28" s="42"/>
      <c r="D28" s="42"/>
      <c r="E28" s="42"/>
      <c r="F28" s="42"/>
      <c r="G28" s="42"/>
      <c r="H28" s="42"/>
      <c r="I28" s="42"/>
      <c r="J28" s="43"/>
    </row>
    <row r="29" spans="1:10" s="4" customFormat="1" ht="28.5" customHeight="1">
      <c r="A29" s="59" t="s">
        <v>71</v>
      </c>
      <c r="B29" s="60"/>
      <c r="C29" s="60"/>
      <c r="D29" s="60"/>
      <c r="E29" s="60"/>
      <c r="F29" s="28">
        <v>8</v>
      </c>
      <c r="G29" s="44"/>
      <c r="H29" s="44"/>
      <c r="I29" s="44"/>
      <c r="J29" s="30">
        <f>+G29*F29</f>
        <v>0</v>
      </c>
    </row>
    <row r="30" spans="1:10" s="4" customFormat="1" ht="27.5" customHeight="1">
      <c r="A30" s="59" t="s">
        <v>57</v>
      </c>
      <c r="B30" s="60"/>
      <c r="C30" s="60"/>
      <c r="D30" s="60"/>
      <c r="E30" s="60"/>
      <c r="F30" s="28">
        <v>8</v>
      </c>
      <c r="G30" s="44"/>
      <c r="H30" s="44"/>
      <c r="I30" s="44"/>
      <c r="J30" s="30">
        <f t="shared" ref="J30:J31" si="1">+G30*F30</f>
        <v>0</v>
      </c>
    </row>
    <row r="31" spans="1:10" s="4" customFormat="1" ht="26.5" customHeight="1">
      <c r="A31" s="59" t="s">
        <v>58</v>
      </c>
      <c r="B31" s="60"/>
      <c r="C31" s="60"/>
      <c r="D31" s="60"/>
      <c r="E31" s="60"/>
      <c r="F31" s="28">
        <v>8</v>
      </c>
      <c r="G31" s="44"/>
      <c r="H31" s="44"/>
      <c r="I31" s="44"/>
      <c r="J31" s="30">
        <f t="shared" si="1"/>
        <v>0</v>
      </c>
    </row>
    <row r="32" spans="1:10" s="4" customFormat="1" ht="22.5" customHeight="1">
      <c r="A32" s="35" t="s">
        <v>20</v>
      </c>
      <c r="B32" s="36"/>
      <c r="C32" s="36"/>
      <c r="D32" s="36"/>
      <c r="E32" s="36"/>
      <c r="F32" s="36"/>
      <c r="G32" s="37"/>
      <c r="H32" s="37"/>
      <c r="I32" s="37"/>
      <c r="J32" s="32">
        <f>SUM(J29:J31)</f>
        <v>0</v>
      </c>
    </row>
    <row r="33" spans="1:10" s="4" customFormat="1" ht="22.5" customHeight="1">
      <c r="A33" s="52" t="s">
        <v>25</v>
      </c>
      <c r="B33" s="53"/>
      <c r="C33" s="53"/>
      <c r="D33" s="53"/>
      <c r="E33" s="53"/>
      <c r="F33" s="53"/>
      <c r="G33" s="53"/>
      <c r="H33" s="53"/>
      <c r="I33" s="53"/>
      <c r="J33" s="54"/>
    </row>
    <row r="34" spans="1:10" s="4" customFormat="1" ht="22.5" customHeight="1">
      <c r="A34" s="48" t="s">
        <v>35</v>
      </c>
      <c r="B34" s="49"/>
      <c r="C34" s="49"/>
      <c r="D34" s="49"/>
      <c r="E34" s="49"/>
      <c r="F34" s="28">
        <v>30</v>
      </c>
      <c r="G34" s="44"/>
      <c r="H34" s="44"/>
      <c r="I34" s="44"/>
      <c r="J34" s="30">
        <f>+G34*F34</f>
        <v>0</v>
      </c>
    </row>
    <row r="35" spans="1:10" s="4" customFormat="1" ht="22.5" customHeight="1">
      <c r="A35" s="48" t="s">
        <v>36</v>
      </c>
      <c r="B35" s="49"/>
      <c r="C35" s="49"/>
      <c r="D35" s="49"/>
      <c r="E35" s="49"/>
      <c r="F35" s="28">
        <v>30</v>
      </c>
      <c r="G35" s="44"/>
      <c r="H35" s="44"/>
      <c r="I35" s="44"/>
      <c r="J35" s="30">
        <f t="shared" ref="J35:J36" si="2">+G35*F35</f>
        <v>0</v>
      </c>
    </row>
    <row r="36" spans="1:10" s="4" customFormat="1" ht="35.5" customHeight="1">
      <c r="A36" s="57" t="s">
        <v>37</v>
      </c>
      <c r="B36" s="58"/>
      <c r="C36" s="58"/>
      <c r="D36" s="58"/>
      <c r="E36" s="58"/>
      <c r="F36" s="28">
        <v>35</v>
      </c>
      <c r="G36" s="44"/>
      <c r="H36" s="44"/>
      <c r="I36" s="44"/>
      <c r="J36" s="30">
        <f t="shared" si="2"/>
        <v>0</v>
      </c>
    </row>
    <row r="37" spans="1:10" s="4" customFormat="1" ht="22.5" customHeight="1">
      <c r="A37" s="55" t="s">
        <v>20</v>
      </c>
      <c r="B37" s="56"/>
      <c r="C37" s="56"/>
      <c r="D37" s="56"/>
      <c r="E37" s="56"/>
      <c r="F37" s="33"/>
      <c r="G37" s="37">
        <f>SUM(G34:I36)</f>
        <v>0</v>
      </c>
      <c r="H37" s="37"/>
      <c r="I37" s="37"/>
      <c r="J37" s="32">
        <f>SUM(J34:J36)</f>
        <v>0</v>
      </c>
    </row>
    <row r="38" spans="1:10" s="4" customFormat="1" ht="22.5" customHeight="1">
      <c r="A38" s="52" t="s">
        <v>24</v>
      </c>
      <c r="B38" s="53"/>
      <c r="C38" s="53"/>
      <c r="D38" s="53"/>
      <c r="E38" s="53"/>
      <c r="F38" s="53"/>
      <c r="G38" s="53"/>
      <c r="H38" s="53"/>
      <c r="I38" s="53"/>
      <c r="J38" s="54"/>
    </row>
    <row r="39" spans="1:10" s="4" customFormat="1" ht="22.5" customHeight="1">
      <c r="A39" s="48" t="s">
        <v>59</v>
      </c>
      <c r="B39" s="49"/>
      <c r="C39" s="49"/>
      <c r="D39" s="49"/>
      <c r="E39" s="49"/>
      <c r="F39" s="28">
        <v>10</v>
      </c>
      <c r="G39" s="44"/>
      <c r="H39" s="44"/>
      <c r="I39" s="44"/>
      <c r="J39" s="30">
        <f>+G39*F39</f>
        <v>0</v>
      </c>
    </row>
    <row r="40" spans="1:10" s="4" customFormat="1" ht="22.5" customHeight="1">
      <c r="A40" s="48" t="s">
        <v>60</v>
      </c>
      <c r="B40" s="49"/>
      <c r="C40" s="49"/>
      <c r="D40" s="49"/>
      <c r="E40" s="49"/>
      <c r="F40" s="28">
        <v>15</v>
      </c>
      <c r="G40" s="44"/>
      <c r="H40" s="44"/>
      <c r="I40" s="44"/>
      <c r="J40" s="30">
        <f t="shared" ref="J40:J47" si="3">+G40*F40</f>
        <v>0</v>
      </c>
    </row>
    <row r="41" spans="1:10" s="4" customFormat="1" ht="22.5" customHeight="1">
      <c r="A41" s="48" t="s">
        <v>61</v>
      </c>
      <c r="B41" s="49"/>
      <c r="C41" s="49"/>
      <c r="D41" s="49"/>
      <c r="E41" s="49"/>
      <c r="F41" s="28">
        <v>15</v>
      </c>
      <c r="G41" s="44"/>
      <c r="H41" s="44"/>
      <c r="I41" s="44"/>
      <c r="J41" s="30">
        <f t="shared" si="3"/>
        <v>0</v>
      </c>
    </row>
    <row r="42" spans="1:10" s="4" customFormat="1" ht="22.5" customHeight="1">
      <c r="A42" s="48" t="s">
        <v>62</v>
      </c>
      <c r="B42" s="49"/>
      <c r="C42" s="49"/>
      <c r="D42" s="49"/>
      <c r="E42" s="49"/>
      <c r="F42" s="28">
        <v>15</v>
      </c>
      <c r="G42" s="44"/>
      <c r="H42" s="44"/>
      <c r="I42" s="44"/>
      <c r="J42" s="30">
        <f t="shared" si="3"/>
        <v>0</v>
      </c>
    </row>
    <row r="43" spans="1:10" s="4" customFormat="1" ht="22.5" customHeight="1">
      <c r="A43" s="48" t="s">
        <v>63</v>
      </c>
      <c r="B43" s="49"/>
      <c r="C43" s="49"/>
      <c r="D43" s="49"/>
      <c r="E43" s="49"/>
      <c r="F43" s="28">
        <v>15</v>
      </c>
      <c r="G43" s="44"/>
      <c r="H43" s="44"/>
      <c r="I43" s="44"/>
      <c r="J43" s="30">
        <f t="shared" si="3"/>
        <v>0</v>
      </c>
    </row>
    <row r="44" spans="1:10" s="4" customFormat="1" ht="22.5" customHeight="1">
      <c r="A44" s="48" t="s">
        <v>64</v>
      </c>
      <c r="B44" s="49"/>
      <c r="C44" s="49"/>
      <c r="D44" s="49"/>
      <c r="E44" s="49"/>
      <c r="F44" s="28">
        <v>15</v>
      </c>
      <c r="G44" s="44"/>
      <c r="H44" s="44"/>
      <c r="I44" s="44"/>
      <c r="J44" s="30">
        <f t="shared" si="3"/>
        <v>0</v>
      </c>
    </row>
    <row r="45" spans="1:10" s="4" customFormat="1" ht="22.5" customHeight="1">
      <c r="A45" s="48" t="s">
        <v>65</v>
      </c>
      <c r="B45" s="49"/>
      <c r="C45" s="49"/>
      <c r="D45" s="49"/>
      <c r="E45" s="49"/>
      <c r="F45" s="28">
        <v>15</v>
      </c>
      <c r="G45" s="44"/>
      <c r="H45" s="44"/>
      <c r="I45" s="44"/>
      <c r="J45" s="30">
        <f t="shared" si="3"/>
        <v>0</v>
      </c>
    </row>
    <row r="46" spans="1:10" s="4" customFormat="1" ht="22.5" customHeight="1">
      <c r="A46" s="48" t="s">
        <v>66</v>
      </c>
      <c r="B46" s="49"/>
      <c r="C46" s="49"/>
      <c r="D46" s="49"/>
      <c r="E46" s="49"/>
      <c r="F46" s="28">
        <v>15</v>
      </c>
      <c r="G46" s="44"/>
      <c r="H46" s="44"/>
      <c r="I46" s="44"/>
      <c r="J46" s="30">
        <f t="shared" si="3"/>
        <v>0</v>
      </c>
    </row>
    <row r="47" spans="1:10" s="4" customFormat="1" ht="22.5" customHeight="1">
      <c r="A47" s="48" t="s">
        <v>67</v>
      </c>
      <c r="B47" s="49"/>
      <c r="C47" s="49"/>
      <c r="D47" s="49"/>
      <c r="E47" s="49"/>
      <c r="F47" s="28">
        <v>15</v>
      </c>
      <c r="G47" s="44"/>
      <c r="H47" s="44"/>
      <c r="I47" s="44"/>
      <c r="J47" s="30">
        <f t="shared" si="3"/>
        <v>0</v>
      </c>
    </row>
    <row r="48" spans="1:10" s="4" customFormat="1" ht="28.5" customHeight="1">
      <c r="A48" s="35" t="s">
        <v>34</v>
      </c>
      <c r="B48" s="36"/>
      <c r="C48" s="36"/>
      <c r="D48" s="36"/>
      <c r="E48" s="36"/>
      <c r="F48" s="36"/>
      <c r="G48" s="37">
        <f>SUM(G39:I47)</f>
        <v>0</v>
      </c>
      <c r="H48" s="37"/>
      <c r="I48" s="37"/>
      <c r="J48" s="32">
        <f>SUM(J39:J47)</f>
        <v>0</v>
      </c>
    </row>
    <row r="49" spans="1:10" s="4" customFormat="1" ht="22.5" customHeight="1">
      <c r="A49" s="52" t="s">
        <v>23</v>
      </c>
      <c r="B49" s="53"/>
      <c r="C49" s="53"/>
      <c r="D49" s="53"/>
      <c r="E49" s="53"/>
      <c r="F49" s="53"/>
      <c r="G49" s="53"/>
      <c r="H49" s="53"/>
      <c r="I49" s="53"/>
      <c r="J49" s="54"/>
    </row>
    <row r="50" spans="1:10" ht="22.5" customHeight="1">
      <c r="A50" s="48" t="s">
        <v>72</v>
      </c>
      <c r="B50" s="49"/>
      <c r="C50" s="49"/>
      <c r="D50" s="49"/>
      <c r="E50" s="49"/>
      <c r="F50" s="28">
        <v>20</v>
      </c>
      <c r="G50" s="44"/>
      <c r="H50" s="44"/>
      <c r="I50" s="44"/>
      <c r="J50" s="30">
        <f t="shared" ref="J50:J57" si="4">F50*G50</f>
        <v>0</v>
      </c>
    </row>
    <row r="51" spans="1:10" s="6" customFormat="1" ht="22.5" customHeight="1">
      <c r="A51" s="48" t="s">
        <v>27</v>
      </c>
      <c r="B51" s="49"/>
      <c r="C51" s="49"/>
      <c r="D51" s="49"/>
      <c r="E51" s="49"/>
      <c r="F51" s="28">
        <v>30</v>
      </c>
      <c r="G51" s="44"/>
      <c r="H51" s="44"/>
      <c r="I51" s="44"/>
      <c r="J51" s="30">
        <f t="shared" si="4"/>
        <v>0</v>
      </c>
    </row>
    <row r="52" spans="1:10" ht="22.5" customHeight="1">
      <c r="A52" s="48" t="s">
        <v>28</v>
      </c>
      <c r="B52" s="49"/>
      <c r="C52" s="49"/>
      <c r="D52" s="49"/>
      <c r="E52" s="49"/>
      <c r="F52" s="28">
        <v>30</v>
      </c>
      <c r="G52" s="44"/>
      <c r="H52" s="44"/>
      <c r="I52" s="44"/>
      <c r="J52" s="30">
        <f t="shared" si="4"/>
        <v>0</v>
      </c>
    </row>
    <row r="53" spans="1:10" ht="22.5" customHeight="1">
      <c r="A53" s="48" t="s">
        <v>29</v>
      </c>
      <c r="B53" s="49"/>
      <c r="C53" s="49"/>
      <c r="D53" s="49"/>
      <c r="E53" s="49"/>
      <c r="F53" s="28">
        <v>30</v>
      </c>
      <c r="G53" s="44"/>
      <c r="H53" s="44"/>
      <c r="I53" s="44"/>
      <c r="J53" s="30">
        <f t="shared" si="4"/>
        <v>0</v>
      </c>
    </row>
    <row r="54" spans="1:10" s="7" customFormat="1" ht="22.5" customHeight="1">
      <c r="A54" s="48" t="s">
        <v>30</v>
      </c>
      <c r="B54" s="49"/>
      <c r="C54" s="49"/>
      <c r="D54" s="49"/>
      <c r="E54" s="49"/>
      <c r="F54" s="28">
        <v>30</v>
      </c>
      <c r="G54" s="44"/>
      <c r="H54" s="44"/>
      <c r="I54" s="44"/>
      <c r="J54" s="30">
        <f t="shared" si="4"/>
        <v>0</v>
      </c>
    </row>
    <row r="55" spans="1:10" ht="22.5" customHeight="1">
      <c r="A55" s="48" t="s">
        <v>31</v>
      </c>
      <c r="B55" s="49"/>
      <c r="C55" s="49"/>
      <c r="D55" s="49"/>
      <c r="E55" s="49"/>
      <c r="F55" s="28">
        <v>30</v>
      </c>
      <c r="G55" s="44"/>
      <c r="H55" s="44"/>
      <c r="I55" s="44"/>
      <c r="J55" s="30">
        <f t="shared" si="4"/>
        <v>0</v>
      </c>
    </row>
    <row r="56" spans="1:10" s="1" customFormat="1" ht="22.5" customHeight="1">
      <c r="A56" s="48" t="s">
        <v>32</v>
      </c>
      <c r="B56" s="49"/>
      <c r="C56" s="49"/>
      <c r="D56" s="49"/>
      <c r="E56" s="49"/>
      <c r="F56" s="28">
        <v>30</v>
      </c>
      <c r="G56" s="44"/>
      <c r="H56" s="44"/>
      <c r="I56" s="44"/>
      <c r="J56" s="30">
        <f t="shared" si="4"/>
        <v>0</v>
      </c>
    </row>
    <row r="57" spans="1:10" ht="22.5" customHeight="1">
      <c r="A57" s="50" t="s">
        <v>33</v>
      </c>
      <c r="B57" s="51"/>
      <c r="C57" s="51"/>
      <c r="D57" s="51"/>
      <c r="E57" s="51"/>
      <c r="F57" s="28">
        <v>30</v>
      </c>
      <c r="G57" s="44"/>
      <c r="H57" s="44"/>
      <c r="I57" s="44"/>
      <c r="J57" s="30">
        <f t="shared" si="4"/>
        <v>0</v>
      </c>
    </row>
    <row r="58" spans="1:10" ht="22.5" customHeight="1">
      <c r="A58" s="45" t="s">
        <v>20</v>
      </c>
      <c r="B58" s="46"/>
      <c r="C58" s="46"/>
      <c r="D58" s="46"/>
      <c r="E58" s="47"/>
      <c r="F58" s="34"/>
      <c r="G58" s="37">
        <f>SUM(G50:I57)</f>
        <v>0</v>
      </c>
      <c r="H58" s="37"/>
      <c r="I58" s="37"/>
      <c r="J58" s="32">
        <f>SUM(J50:J57)</f>
        <v>0</v>
      </c>
    </row>
    <row r="59" spans="1:10" ht="22.5" customHeight="1">
      <c r="A59" s="40" t="s">
        <v>26</v>
      </c>
      <c r="B59" s="41"/>
      <c r="C59" s="41"/>
      <c r="D59" s="41"/>
      <c r="E59" s="41"/>
      <c r="F59" s="42"/>
      <c r="G59" s="42"/>
      <c r="H59" s="42"/>
      <c r="I59" s="42"/>
      <c r="J59" s="43"/>
    </row>
    <row r="60" spans="1:10" ht="19.5" customHeight="1">
      <c r="A60" s="38" t="s">
        <v>11</v>
      </c>
      <c r="B60" s="39"/>
      <c r="C60" s="39"/>
      <c r="D60" s="39"/>
      <c r="E60" s="39"/>
      <c r="F60" s="28">
        <v>1</v>
      </c>
      <c r="G60" s="44"/>
      <c r="H60" s="44"/>
      <c r="I60" s="44"/>
      <c r="J60" s="15">
        <f>+G60*F60</f>
        <v>0</v>
      </c>
    </row>
    <row r="61" spans="1:10" ht="26" customHeight="1">
      <c r="A61" s="38" t="s">
        <v>20</v>
      </c>
      <c r="B61" s="39"/>
      <c r="C61" s="39"/>
      <c r="D61" s="39"/>
      <c r="E61" s="39"/>
      <c r="F61" s="28"/>
      <c r="G61" s="37">
        <f>SUM(G60)</f>
        <v>0</v>
      </c>
      <c r="H61" s="37"/>
      <c r="I61" s="37"/>
      <c r="J61" s="16">
        <f>SUM(J60)</f>
        <v>0</v>
      </c>
    </row>
    <row r="62" spans="1:10" ht="30" customHeight="1">
      <c r="A62" s="75" t="s">
        <v>21</v>
      </c>
      <c r="B62" s="76"/>
      <c r="C62" s="76"/>
      <c r="D62" s="76"/>
      <c r="E62" s="76"/>
      <c r="F62" s="76"/>
      <c r="G62" s="90">
        <f>SUM(G61,G58,G48,G37,G32,G27)</f>
        <v>0</v>
      </c>
      <c r="H62" s="90"/>
      <c r="I62" s="90"/>
      <c r="J62" s="14">
        <f>SUM(J61,J58,J48,J37,J32,J27)</f>
        <v>0</v>
      </c>
    </row>
    <row r="63" spans="1:10" ht="22.5" customHeight="1">
      <c r="A63" s="77" t="s">
        <v>15</v>
      </c>
      <c r="B63" s="78"/>
      <c r="C63" s="78"/>
      <c r="D63" s="78"/>
      <c r="E63" s="78"/>
      <c r="F63" s="79"/>
      <c r="G63" s="65" t="str">
        <f>IF(F5="ca","✅","")</f>
        <v/>
      </c>
      <c r="H63" s="66"/>
      <c r="I63" s="66"/>
      <c r="J63" s="14">
        <f>IF(F5="ca",J62*0.0775,0)</f>
        <v>0</v>
      </c>
    </row>
    <row r="64" spans="1:10" ht="29" customHeight="1">
      <c r="A64" s="77" t="s">
        <v>22</v>
      </c>
      <c r="B64" s="78"/>
      <c r="C64" s="78"/>
      <c r="D64" s="78"/>
      <c r="E64" s="78"/>
      <c r="F64" s="79"/>
      <c r="G64" s="90">
        <f>G62-G13-G15-G17-G19-G32+CEILING(G32/3,1)-G61</f>
        <v>0</v>
      </c>
      <c r="H64" s="90"/>
      <c r="I64" s="90"/>
      <c r="J64" s="14">
        <f>IF(AND(G64&gt;=2,G64&lt;=5),15,IF(G64=0,0,IF(G64=1,9,IF(G64&gt;25,50+2.25*(G64-25),IF(AND(G64&gt;=6,G64&lt;=10),20,IF(AND(G64&gt;=11,G64&lt;=15),30,IF(AND(G64&gt;=16,G64&lt;=20),40,IF(AND(G64&gt;=21,G64&lt;=25),50,""))))))))</f>
        <v>0</v>
      </c>
    </row>
    <row r="65" spans="1:10" ht="28.5" customHeight="1">
      <c r="A65" s="80" t="s">
        <v>68</v>
      </c>
      <c r="B65" s="81"/>
      <c r="C65" s="81"/>
      <c r="D65" s="81"/>
      <c r="E65" s="81"/>
      <c r="F65" s="81"/>
      <c r="G65" s="81"/>
      <c r="H65" s="81"/>
      <c r="I65" s="81"/>
      <c r="J65" s="14">
        <f>J62+J63+J64</f>
        <v>0</v>
      </c>
    </row>
    <row r="66" spans="1:10" ht="49.5" customHeight="1">
      <c r="A66" s="73" t="s">
        <v>17</v>
      </c>
      <c r="B66" s="74"/>
      <c r="C66" s="74"/>
      <c r="D66" s="74"/>
      <c r="E66" s="74"/>
      <c r="F66" s="74"/>
      <c r="G66" s="74"/>
      <c r="H66" s="74"/>
      <c r="I66" s="74"/>
      <c r="J66" s="14">
        <f>+J65</f>
        <v>0</v>
      </c>
    </row>
    <row r="67" spans="1:10" ht="54.5" customHeight="1">
      <c r="A67" s="68" t="s">
        <v>82</v>
      </c>
      <c r="B67" s="69"/>
      <c r="C67" s="69"/>
      <c r="D67" s="69"/>
      <c r="E67" s="69"/>
      <c r="F67" s="69"/>
      <c r="G67" s="69"/>
      <c r="H67" s="69"/>
      <c r="I67" s="69"/>
      <c r="J67" s="14">
        <f>CEILING(+J65*1.035,0.01)</f>
        <v>0</v>
      </c>
    </row>
    <row r="68" spans="1:10" ht="22.5" customHeight="1">
      <c r="A68" s="18" t="s">
        <v>7</v>
      </c>
      <c r="B68" s="19" t="s">
        <v>9</v>
      </c>
      <c r="C68" s="20" t="s">
        <v>3</v>
      </c>
      <c r="D68" s="19" t="s">
        <v>4</v>
      </c>
      <c r="E68" s="20" t="s">
        <v>5</v>
      </c>
      <c r="F68" s="19" t="s">
        <v>6</v>
      </c>
      <c r="G68" s="61" t="s">
        <v>8</v>
      </c>
      <c r="H68" s="62"/>
      <c r="I68" s="62"/>
      <c r="J68" s="63"/>
    </row>
    <row r="69" spans="1:10" ht="22.5" customHeight="1">
      <c r="A69" s="21">
        <v>9</v>
      </c>
      <c r="B69" s="22">
        <v>15</v>
      </c>
      <c r="C69" s="23">
        <v>20</v>
      </c>
      <c r="D69" s="22">
        <v>30</v>
      </c>
      <c r="E69" s="23">
        <v>40</v>
      </c>
      <c r="F69" s="22">
        <v>50</v>
      </c>
      <c r="G69" s="100" t="s">
        <v>69</v>
      </c>
      <c r="H69" s="101"/>
      <c r="I69" s="101"/>
      <c r="J69" s="102"/>
    </row>
    <row r="70" spans="1:10" ht="25.5" customHeight="1" thickBot="1">
      <c r="A70" s="91" t="s">
        <v>19</v>
      </c>
      <c r="B70" s="92"/>
      <c r="C70" s="92"/>
      <c r="D70" s="92"/>
      <c r="E70" s="92"/>
      <c r="F70" s="92"/>
      <c r="G70" s="92"/>
      <c r="H70" s="92"/>
      <c r="I70" s="92"/>
      <c r="J70" s="93"/>
    </row>
  </sheetData>
  <sheetProtection algorithmName="SHA-512" hashValue="VRys4lPn85At6+Y2eOINqoz4fIRnZxdxp9HKxZ0Gjecrlj9CPm/MkewBRLH7R83BjM4DyaegSg2gFQn8qOU7Iw==" saltValue="CAhyiwzqGMQ2M9oYr42kEw==" spinCount="100000" sheet="1" objects="1" scenarios="1" selectLockedCells="1"/>
  <mergeCells count="132">
    <mergeCell ref="A11:E11"/>
    <mergeCell ref="A8:E10"/>
    <mergeCell ref="F8:F10"/>
    <mergeCell ref="G8:I8"/>
    <mergeCell ref="J8:J10"/>
    <mergeCell ref="A17:E17"/>
    <mergeCell ref="A24:E24"/>
    <mergeCell ref="A1:B1"/>
    <mergeCell ref="C1:D1"/>
    <mergeCell ref="F1:G1"/>
    <mergeCell ref="I1:J1"/>
    <mergeCell ref="A2:D2"/>
    <mergeCell ref="E2:J2"/>
    <mergeCell ref="A3:D3"/>
    <mergeCell ref="E3:J3"/>
    <mergeCell ref="H9:I9"/>
    <mergeCell ref="F5:G5"/>
    <mergeCell ref="I5:J5"/>
    <mergeCell ref="F6:G6"/>
    <mergeCell ref="C6:E6"/>
    <mergeCell ref="H6:J6"/>
    <mergeCell ref="A6:B6"/>
    <mergeCell ref="B7:J7"/>
    <mergeCell ref="B5:C5"/>
    <mergeCell ref="D5:E5"/>
    <mergeCell ref="A4:E4"/>
    <mergeCell ref="F4:J4"/>
    <mergeCell ref="A64:F64"/>
    <mergeCell ref="G64:I64"/>
    <mergeCell ref="G62:I62"/>
    <mergeCell ref="A70:J70"/>
    <mergeCell ref="A12:E12"/>
    <mergeCell ref="A14:E14"/>
    <mergeCell ref="A16:E16"/>
    <mergeCell ref="A18:E18"/>
    <mergeCell ref="A19:E19"/>
    <mergeCell ref="A20:E20"/>
    <mergeCell ref="A21:E21"/>
    <mergeCell ref="A22:E22"/>
    <mergeCell ref="A23:E23"/>
    <mergeCell ref="A13:E13"/>
    <mergeCell ref="A15:E15"/>
    <mergeCell ref="H12:I12"/>
    <mergeCell ref="G69:J69"/>
    <mergeCell ref="H14:I14"/>
    <mergeCell ref="H16:I16"/>
    <mergeCell ref="A26:E26"/>
    <mergeCell ref="H26:I26"/>
    <mergeCell ref="A28:J28"/>
    <mergeCell ref="A29:E29"/>
    <mergeCell ref="G29:I29"/>
    <mergeCell ref="A30:E30"/>
    <mergeCell ref="G30:I30"/>
    <mergeCell ref="G68:J68"/>
    <mergeCell ref="G13:I13"/>
    <mergeCell ref="G15:I15"/>
    <mergeCell ref="G17:I17"/>
    <mergeCell ref="G19:I19"/>
    <mergeCell ref="G63:I63"/>
    <mergeCell ref="H20:I20"/>
    <mergeCell ref="A67:I67"/>
    <mergeCell ref="H23:I23"/>
    <mergeCell ref="H24:I24"/>
    <mergeCell ref="H25:I25"/>
    <mergeCell ref="A25:E25"/>
    <mergeCell ref="H18:I18"/>
    <mergeCell ref="A66:I66"/>
    <mergeCell ref="H21:I21"/>
    <mergeCell ref="H22:I22"/>
    <mergeCell ref="A62:F62"/>
    <mergeCell ref="A63:F63"/>
    <mergeCell ref="A65:I65"/>
    <mergeCell ref="A34:E34"/>
    <mergeCell ref="G34:I34"/>
    <mergeCell ref="A35:E35"/>
    <mergeCell ref="G35:I35"/>
    <mergeCell ref="A36:E36"/>
    <mergeCell ref="G36:I36"/>
    <mergeCell ref="A31:E31"/>
    <mergeCell ref="G31:I31"/>
    <mergeCell ref="A32:F32"/>
    <mergeCell ref="G32:I32"/>
    <mergeCell ref="A33:J33"/>
    <mergeCell ref="A40:E40"/>
    <mergeCell ref="G40:I40"/>
    <mergeCell ref="A41:E41"/>
    <mergeCell ref="G41:I41"/>
    <mergeCell ref="A42:E42"/>
    <mergeCell ref="G42:I42"/>
    <mergeCell ref="G37:I37"/>
    <mergeCell ref="A38:J38"/>
    <mergeCell ref="A39:E39"/>
    <mergeCell ref="G39:I39"/>
    <mergeCell ref="A37:E37"/>
    <mergeCell ref="A51:E51"/>
    <mergeCell ref="G51:I51"/>
    <mergeCell ref="A46:E46"/>
    <mergeCell ref="G46:I46"/>
    <mergeCell ref="A47:E47"/>
    <mergeCell ref="G47:I47"/>
    <mergeCell ref="A48:F48"/>
    <mergeCell ref="G48:I48"/>
    <mergeCell ref="A43:E43"/>
    <mergeCell ref="G43:I43"/>
    <mergeCell ref="A44:E44"/>
    <mergeCell ref="G44:I44"/>
    <mergeCell ref="A45:E45"/>
    <mergeCell ref="G45:I45"/>
    <mergeCell ref="A27:F27"/>
    <mergeCell ref="G27:I27"/>
    <mergeCell ref="A61:E61"/>
    <mergeCell ref="G61:I61"/>
    <mergeCell ref="G58:I58"/>
    <mergeCell ref="A59:J59"/>
    <mergeCell ref="A60:E60"/>
    <mergeCell ref="G60:I60"/>
    <mergeCell ref="A58:E58"/>
    <mergeCell ref="A55:E55"/>
    <mergeCell ref="G55:I55"/>
    <mergeCell ref="A56:E56"/>
    <mergeCell ref="G56:I56"/>
    <mergeCell ref="A57:E57"/>
    <mergeCell ref="G57:I57"/>
    <mergeCell ref="A52:E52"/>
    <mergeCell ref="G52:I52"/>
    <mergeCell ref="A53:E53"/>
    <mergeCell ref="G53:I53"/>
    <mergeCell ref="A54:E54"/>
    <mergeCell ref="G54:I54"/>
    <mergeCell ref="A49:J49"/>
    <mergeCell ref="A50:E50"/>
    <mergeCell ref="G50:I50"/>
  </mergeCells>
  <printOptions horizontalCentered="1"/>
  <pageMargins left="0.25" right="0.25" top="0.75" bottom="0.75" header="0.3" footer="0.3"/>
  <pageSetup scale="67" fitToHeight="2" orientation="portrait" r:id="rId1"/>
  <headerFooter>
    <oddHeader>&amp;L&amp;G&amp;C&amp;"微軟正黑體,Bold"&amp;16【美洲華語】訂購單 
Order Form A-1（本表下載後打字填寫）
                                                                                                   &amp;R&amp;"-,Bold"&amp;12Order Form A-1 包括 ------
美洲華語出版的所有物品</oddHeader>
    <oddFooter xml:space="preserve">&amp;C&amp;12&amp;K000000凡購買繁體版並向僑委會申請補助($6.8/冊)之僑校,若同時訂購簡體版,訂購單需分開填寫,以利僑教中心作業.&amp;K01+000
order form A-1 update: 8/31/2020&amp;9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pc-mom</dc:creator>
  <cp:lastModifiedBy>Microsoft Office User</cp:lastModifiedBy>
  <cp:lastPrinted>2020-08-28T04:57:48Z</cp:lastPrinted>
  <dcterms:created xsi:type="dcterms:W3CDTF">2014-08-22T18:10:45Z</dcterms:created>
  <dcterms:modified xsi:type="dcterms:W3CDTF">2020-09-01T03:04:45Z</dcterms:modified>
</cp:coreProperties>
</file>